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S:\Supply Demand Planning\WRMP 19\6.0 Report Production\OFWAT Tables\Market Information\OFWAT Tables - 4th Draft for fWRMP_May2020\"/>
    </mc:Choice>
  </mc:AlternateContent>
  <xr:revisionPtr revIDLastSave="0" documentId="13_ncr:1_{7D480A6D-D36E-4221-81EC-E3EA0CC5C133}" xr6:coauthVersionLast="45" xr6:coauthVersionMax="45" xr10:uidLastSave="{00000000-0000-0000-0000-000000000000}"/>
  <bookViews>
    <workbookView xWindow="-110" yWindow="-110" windowWidth="19420" windowHeight="10420" tabRatio="743" xr2:uid="{00000000-000D-0000-FFFF-FFFF00000000}"/>
  </bookViews>
  <sheets>
    <sheet name="Cover sheet" sheetId="2" r:id="rId1"/>
    <sheet name="Change log" sheetId="3" r:id="rId2"/>
    <sheet name="Table 1 " sheetId="4" r:id="rId3"/>
    <sheet name="Table 2" sheetId="5" r:id="rId4"/>
    <sheet name="Table 3" sheetId="6" r:id="rId5"/>
    <sheet name="Table 4" sheetId="7" r:id="rId6"/>
    <sheet name="Table 5" sheetId="8" r:id="rId7"/>
    <sheet name="Table 6" sheetId="9" r:id="rId8"/>
    <sheet name="Table 7" sheetId="10" r:id="rId9"/>
    <sheet name="Table 8" sheetId="11"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11" l="1"/>
  <c r="E4" i="10"/>
  <c r="E4" i="9"/>
  <c r="E4" i="8"/>
  <c r="E4" i="7"/>
  <c r="E4" i="6"/>
  <c r="E4" i="5"/>
  <c r="E4" i="4"/>
  <c r="D1" i="3"/>
  <c r="C5" i="2" l="1"/>
  <c r="E3" i="4" l="1"/>
  <c r="E3" i="11"/>
  <c r="E3" i="9"/>
  <c r="E3" i="7"/>
  <c r="E3" i="8"/>
  <c r="E3" i="5"/>
  <c r="E3" i="10"/>
  <c r="E3" i="6"/>
</calcChain>
</file>

<file path=xl/sharedStrings.xml><?xml version="1.0" encoding="utf-8"?>
<sst xmlns="http://schemas.openxmlformats.org/spreadsheetml/2006/main" count="1017" uniqueCount="442">
  <si>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</si>
  <si>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</si>
  <si>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</si>
  <si>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</si>
  <si>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</si>
  <si>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</si>
  <si>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</si>
  <si>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</si>
  <si>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</si>
  <si>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</si>
  <si>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</si>
  <si>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</si>
  <si>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</si>
  <si>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</si>
  <si>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</si>
  <si>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</si>
  <si>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</si>
  <si>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</si>
  <si>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</si>
  <si>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</si>
  <si>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</si>
  <si>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</si>
  <si>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</si>
  <si>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Company Reponse</t>
  </si>
  <si>
    <t>Water Resource Zone location</t>
  </si>
  <si>
    <t>N/A</t>
  </si>
  <si>
    <t>Region / 
Counties</t>
  </si>
  <si>
    <t>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boundary file that can be imported to a Geographical Information System (GIS) (such as an ESRI Shapefile).</t>
  </si>
  <si>
    <t>Total number of sources</t>
  </si>
  <si>
    <t>Number</t>
  </si>
  <si>
    <t xml:space="preserve">A numeric count of the number of raw water sources for the WRZ location. The total for all of the WRZs should be the same as set out in the company’s Annual Performance Review (APR). </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</si>
  <si>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</si>
  <si>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</si>
  <si>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</si>
  <si>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</si>
  <si>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</si>
  <si>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</si>
  <si>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</si>
  <si>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</si>
  <si>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</si>
  <si>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</si>
  <si>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should be presented for all scenarios. </t>
  </si>
  <si>
    <t>Level of service (Temporary Use Ban)</t>
  </si>
  <si>
    <t>1 in X</t>
  </si>
  <si>
    <t>The level of service is the commitment made by each company to all of its customers, based on an understanding of their priorities (e.g. frequency that hosepipe bans are acceptable), following engagement with them. There will be a variation of level of service provided by each company generally based on customer priorities, geography and inherent water resources. The Temporary Use Ban allows for restrictions on a customer’s water usage for activities such as using hosepipes to water gardens. The level of service (average planned frequency) for Temporary Use Ban is a commitment made by companies based on an understanding of customers’ priorities.</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</si>
  <si>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</si>
  <si>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</si>
  <si>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</si>
  <si>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</si>
  <si>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Summary key cause of supply constraint 
</t>
  </si>
  <si>
    <t>Hydrological / Licence / Capacity</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</si>
  <si>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</si>
  <si>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</si>
  <si>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</si>
  <si>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</si>
  <si>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</si>
  <si>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</si>
  <si>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</si>
  <si>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</si>
  <si>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</si>
  <si>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</si>
  <si>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</si>
  <si>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</si>
  <si>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Free text</t>
  </si>
  <si>
    <t xml:space="preserve">Any further considerations or constraints that may influence the choice of solutions for the WRZ. These could be source, treatment or transport considerations. Water quality constraints in terms of treatment processes (where this is beyond normal) e.g. proportion of treatment capacity that cannot treat river water, or that cannot treat certain water quality parameters. Treatment capacity/infrastructure capacity constraints – where additional source yield may need to be supplemented with additional investment. </t>
  </si>
  <si>
    <t>Treatment works details</t>
  </si>
  <si>
    <t>Anonymised list of treatment works supplying this WRZ which have maximum design capacities greater than 10Ml/d, this should focus on the larger treatment works within the zone where spare capacity will be relatively larger and more proportionate. This list will detail the maximum treatment design capacity, spare capacity (average for critical planning scenario – e.g. year or week), treatment works type (e.g. surface water or groundwater), treatment type and constraints. These should be provided for year 1 of the planning period and then updated to represent the current position.
e.g.
Works 1 – 50Ml/d – 5Ml/d – surface water – Full treatment 
Works 2 – 15Ml/d – 2Ml/d – groundwater – Ultraviolet treatment</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</si>
  <si>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</si>
  <si>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</si>
  <si>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</si>
  <si>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</si>
  <si>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</si>
  <si>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</si>
  <si>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</si>
  <si>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</si>
  <si>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</si>
  <si>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</si>
  <si>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</si>
  <si>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</si>
  <si>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</si>
  <si>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</si>
  <si>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</si>
  <si>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</si>
  <si>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</si>
  <si>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</si>
  <si>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</si>
  <si>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</si>
  <si>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</si>
  <si>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</si>
  <si>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</si>
  <si>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</si>
  <si>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</si>
  <si>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</si>
  <si>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</si>
  <si>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</si>
  <si>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</si>
  <si>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</si>
  <si>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</si>
  <si>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</si>
  <si>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</si>
  <si>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</si>
  <si>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</si>
  <si>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</si>
  <si>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</si>
  <si>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</si>
  <si>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</si>
  <si>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</si>
  <si>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</si>
  <si>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</si>
  <si>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</si>
  <si>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</si>
  <si>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</si>
  <si>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</si>
  <si>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</si>
  <si>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</si>
  <si>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</si>
  <si>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</si>
  <si>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</si>
  <si>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</si>
  <si>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</si>
  <si>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</si>
  <si>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</si>
  <si>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</si>
  <si>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</si>
  <si>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</si>
  <si>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</si>
  <si>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</si>
  <si>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</si>
  <si>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</si>
  <si>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</si>
  <si>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</si>
  <si>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</si>
  <si>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</si>
  <si>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</si>
  <si>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</si>
  <si>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</si>
  <si>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</si>
  <si>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</si>
  <si>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</si>
  <si>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</si>
  <si>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</si>
  <si>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</si>
  <si>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</si>
  <si>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</si>
  <si>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</si>
  <si>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</si>
  <si>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</si>
  <si>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</si>
  <si>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</si>
  <si>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</si>
  <si>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</si>
  <si>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</si>
  <si>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</si>
  <si>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</si>
  <si>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Change in deployable output  (supply) forecast due to climate change</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</si>
  <si>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</si>
  <si>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</si>
  <si>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</si>
  <si>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</si>
  <si>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</si>
  <si>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</si>
  <si>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</si>
  <si>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</si>
  <si>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</si>
  <si>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</si>
  <si>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</si>
  <si>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</si>
  <si>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</si>
  <si>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</si>
  <si>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</si>
  <si>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</si>
  <si>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</si>
  <si>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</si>
  <si>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</si>
  <si>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</si>
  <si>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</si>
  <si>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</si>
  <si>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</si>
  <si>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</si>
  <si>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</si>
  <si>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</si>
  <si>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</si>
  <si>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</si>
  <si>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</si>
  <si>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</si>
  <si>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</si>
  <si>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</si>
  <si>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</si>
  <si>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</si>
  <si>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</si>
  <si>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</si>
  <si>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</si>
  <si>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</si>
  <si>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</si>
  <si>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</si>
  <si>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</si>
  <si>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</si>
  <si>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</si>
  <si>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</si>
  <si>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</si>
  <si>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</si>
  <si>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</si>
  <si>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</si>
  <si>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</si>
  <si>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</si>
  <si>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</si>
  <si>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</si>
  <si>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</si>
  <si>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</si>
  <si>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</si>
  <si>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</si>
  <si>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</si>
  <si>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</si>
  <si>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</si>
  <si>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</si>
  <si>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</si>
  <si>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</si>
  <si>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</si>
  <si>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</si>
  <si>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</si>
  <si>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</si>
  <si>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</si>
  <si>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</si>
  <si>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</si>
  <si>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</si>
  <si>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</si>
  <si>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</si>
  <si>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</si>
  <si>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</si>
  <si>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</si>
  <si>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</si>
  <si>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</si>
  <si>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</si>
  <si>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</si>
  <si>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</si>
  <si>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</si>
  <si>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</si>
  <si>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</si>
  <si>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</si>
  <si>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</si>
  <si>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</si>
  <si>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</si>
  <si>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</si>
  <si>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</si>
  <si>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</si>
  <si>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</si>
  <si>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</si>
  <si>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</si>
  <si>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</si>
  <si>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</si>
  <si>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</si>
  <si>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</si>
  <si>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</si>
  <si>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</si>
  <si>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</si>
  <si>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</si>
  <si>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</si>
  <si>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</si>
  <si>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</si>
  <si>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</si>
  <si>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</si>
  <si>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</si>
  <si>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</si>
  <si>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</si>
  <si>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</si>
  <si>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</si>
  <si>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</si>
  <si>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</si>
  <si>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</si>
  <si>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</si>
  <si>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</si>
  <si>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</si>
  <si>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</si>
  <si>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</si>
  <si>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</si>
  <si>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</si>
  <si>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</si>
  <si>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</si>
  <si>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</si>
  <si>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</si>
  <si>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</si>
  <si>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Name of scheme for referencing.</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</si>
  <si>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</si>
  <si>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</si>
  <si>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</si>
  <si>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</si>
  <si>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</si>
  <si>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</si>
  <si>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</si>
  <si>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</si>
  <si>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</si>
  <si>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</si>
  <si>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</si>
  <si>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</si>
  <si>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</si>
  <si>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</si>
  <si>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</si>
  <si>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Ml/d on full implementation</t>
  </si>
  <si>
    <t>Zonal benefit (in terms of additional supply – water available for use, or demand savings) of the option at full implementation.</t>
  </si>
  <si>
    <t>Total planning period option benefit (Net Present Value)</t>
  </si>
  <si>
    <t>Table 5: Feasible options
Column J</t>
  </si>
  <si>
    <t>Ml</t>
  </si>
  <si>
    <t>The total volume (mega litres) of benefit gained from the option over the whole planning period. The benefit volume is then discounted over the planning period using the discount rate to provide a Net Present Value (NPV) of the benefit.</t>
  </si>
  <si>
    <t>Total planning period capital cost of option (CAPEX NPV)</t>
  </si>
  <si>
    <t>Table 5: Feasible options
Column K</t>
  </si>
  <si>
    <t>£000s</t>
  </si>
  <si>
    <t>The total capital cost (CAPEX) spent to deliver the option over the planning period. This is then discounted over the planning period using the discount rate to provide a NPV of the total cost.</t>
  </si>
  <si>
    <t>Total planning period operating cost of option (OPEX NPV)</t>
  </si>
  <si>
    <t>Table 5: Feasible options
Column L</t>
  </si>
  <si>
    <t>The total operating cost (OPEX) spent to deliver the option over the planning period. This is then discounted over the planning period using the discount rate to provide a NPV of the total cost.</t>
  </si>
  <si>
    <t>Total planning period operating saving cost of option (OPEX saving NPV)</t>
  </si>
  <si>
    <t>Table 5: Feasible options
Column M</t>
  </si>
  <si>
    <t>The total operating cost saving made through the delivery / operation of the option over the planning period. This is then discounted over the planning period using the discount rate to provide a NPV of the total cost.</t>
  </si>
  <si>
    <t xml:space="preserve">Total planning period carbon costs (Carbon NPV) </t>
  </si>
  <si>
    <t>Table 5: Feasible options
Column N</t>
  </si>
  <si>
    <t>The total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</si>
  <si>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social and environmental costs (NPV)</t>
  </si>
  <si>
    <t>Table 5: Feasible options
Column O</t>
  </si>
  <si>
    <t>The total social and environmental costs (both positive and negative) translated into financial terms to deliver and operate the option over the planning period.</t>
  </si>
  <si>
    <t xml:space="preserve">Total planning period option cost (NPV) </t>
  </si>
  <si>
    <t>Table 5: Feasible options
Column P</t>
  </si>
  <si>
    <t>The total overall cost for the delivery and operation of the option over the planning period. This is then discounted using the discount rate to provide a NPV of the total cost.</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</si>
  <si>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</si>
  <si>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</si>
  <si>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</si>
  <si>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</si>
  <si>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</si>
  <si>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</si>
  <si>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</si>
  <si>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</si>
  <si>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</si>
  <si>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</si>
  <si>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</si>
  <si>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</si>
  <si>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</si>
  <si>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</si>
  <si>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</si>
  <si>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</si>
  <si>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</si>
  <si>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</si>
  <si>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</si>
  <si>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</si>
  <si>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</si>
  <si>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</si>
  <si>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</si>
  <si>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</si>
  <si>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</si>
  <si>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</si>
  <si>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</si>
  <si>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</si>
  <si>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</si>
  <si>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</si>
  <si>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</si>
  <si>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</si>
  <si>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</si>
  <si>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</si>
  <si>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This spreadsheet provides key market information for a water company's water resource zone (WRZ). Separate spreadsheets are provided for each WRZ and the information provided is in line with guidelines published by Ofwat on its website. Where available companies are required to provide responses to all data.</t>
  </si>
  <si>
    <t xml:space="preserve">WRZ name </t>
  </si>
  <si>
    <t>Affinity Water</t>
  </si>
  <si>
    <t>dWRMP19</t>
  </si>
  <si>
    <t>N/a</t>
  </si>
  <si>
    <t>2048/49</t>
  </si>
  <si>
    <t>AFF-RES-WRZ6-0829</t>
  </si>
  <si>
    <t>AFF-NGW-WRZ6-0005</t>
  </si>
  <si>
    <t>AFF-EGW-WRZ6-0173</t>
  </si>
  <si>
    <t>AFF-ASR-WRZ6-0174</t>
  </si>
  <si>
    <t>AFF-RTR-WRZ6-0752</t>
  </si>
  <si>
    <t>AFF-RTR-WRZ6-1094</t>
  </si>
  <si>
    <t>AFF-LEA-WRZ6-0423</t>
  </si>
  <si>
    <t>AFF-WEF-WRZ6-1000</t>
  </si>
  <si>
    <t>AFF-MET-WRZ6-0531</t>
  </si>
  <si>
    <t>AFF-MET-WRZ6-1010</t>
  </si>
  <si>
    <t>AFF-MET-WRZ6-0904</t>
  </si>
  <si>
    <t>AFF-REU-WRZ6-603</t>
  </si>
  <si>
    <t>AFF-WEF-WRZ6-0569</t>
  </si>
  <si>
    <t>AFF-WEF-WRZ6-0901</t>
  </si>
  <si>
    <t>AFF-WEF-WRZ6-0567</t>
  </si>
  <si>
    <t>TPO</t>
  </si>
  <si>
    <t>RES</t>
  </si>
  <si>
    <t>NGW</t>
  </si>
  <si>
    <t>EGW</t>
  </si>
  <si>
    <t>ASR</t>
  </si>
  <si>
    <t>RTR</t>
  </si>
  <si>
    <t>LEA</t>
  </si>
  <si>
    <t>WEF</t>
  </si>
  <si>
    <t>MET</t>
  </si>
  <si>
    <t>REU</t>
  </si>
  <si>
    <t>The main constraining factor on sources in WRZ6 under DYAA conditions is licence (6 sources).</t>
  </si>
  <si>
    <t>Deepest available pump level (DAPWL) constrains 2 sources in this WRZ.</t>
  </si>
  <si>
    <t>1 in 10 years</t>
  </si>
  <si>
    <t>1 in 40 years</t>
  </si>
  <si>
    <t>WRZ6. See map in Cover Sheet (Column E).</t>
  </si>
  <si>
    <t>Scheme 21</t>
  </si>
  <si>
    <t>Scheme 22</t>
  </si>
  <si>
    <t>Scheme 23</t>
  </si>
  <si>
    <t>Scheme 24</t>
  </si>
  <si>
    <t>Scheme 25</t>
  </si>
  <si>
    <t>Scheme 26</t>
  </si>
  <si>
    <t>Scheme 27</t>
  </si>
  <si>
    <t>Scheme 28</t>
  </si>
  <si>
    <t>N</t>
  </si>
  <si>
    <t>Y</t>
  </si>
  <si>
    <t>7th February 2018</t>
  </si>
  <si>
    <t>Wey</t>
  </si>
  <si>
    <t>If required, please request using above email address.</t>
  </si>
  <si>
    <t>See cover sheet.</t>
  </si>
  <si>
    <t xml:space="preserve">We do not view standpipes as acceptable, standpipes would only be deployed in the event of a civil emergency. In the event that the drought was to reach this level of severity then our Emergency Plan would be implemented in particular areas of signficant water stress. </t>
  </si>
  <si>
    <t>DYCP (Week)</t>
  </si>
  <si>
    <t>Tables 2 to 8 were populated using previously audited WRP Tables. Table 1 uses data from verified internal sources. A two-tier review process with additional verification was then applied to check and quality assure.</t>
  </si>
  <si>
    <t>05.03.2018</t>
  </si>
  <si>
    <t>All cells populated. To be published online.</t>
  </si>
  <si>
    <t>Works Category</t>
  </si>
  <si>
    <t>Treatment Description</t>
  </si>
  <si>
    <t>Unit Processes Available</t>
  </si>
  <si>
    <t>W1</t>
  </si>
  <si>
    <t>Disinfection only at this site.</t>
  </si>
  <si>
    <t>~Marginal Chlorination
~Pre-aeration</t>
  </si>
  <si>
    <t>W2</t>
  </si>
  <si>
    <t>Disinfection with basic physical treatment</t>
  </si>
  <si>
    <t>~Slow sand filters
~Rapid gravity filters
~Pressure filters</t>
  </si>
  <si>
    <t>W3</t>
  </si>
  <si>
    <t>Single stage complex physical/chemical treatment</t>
  </si>
  <si>
    <t>~Coagulation
~Flocculation
~Biofiltration
~Softening
~pH correction
~Super chlorination</t>
  </si>
  <si>
    <t>W4</t>
  </si>
  <si>
    <t>Multiple stage complex physical/chemical treatment (excluding W5, W6 or W7)</t>
  </si>
  <si>
    <t>W5</t>
  </si>
  <si>
    <t>Single stage complex physical/chemical treatment (Higher operating cost than W3/W4)</t>
  </si>
  <si>
    <t>~Ozone
~UV Treatment
~Activated Carbon
~Nitrate/Arsenic/Pesticide Removal
~Membrane Filtration</t>
  </si>
  <si>
    <t>W6</t>
  </si>
  <si>
    <t>Multiple stage complex physical/chemical treatment (High cost)</t>
  </si>
  <si>
    <t>Works with one or multiple extremely high cost processes.</t>
  </si>
  <si>
    <t>~Reverse Osmosis
~Reuse</t>
  </si>
  <si>
    <t>Works 1 - 184.27Ml/d - 64.21Ml/d - Surface Water &amp; Groundwater - W5
Works 2 - 95.91Ml/d - 44.55Ml/d - Surface Water &amp; Groundwater - W5
Works 3 - 70.12Ml/d - 40.04Ml/d - Surface Water &amp; Groundwater - W5</t>
  </si>
  <si>
    <t>SD1</t>
  </si>
  <si>
    <t>29.05.2020</t>
  </si>
  <si>
    <t>Version 3</t>
  </si>
  <si>
    <t>Version 4</t>
  </si>
  <si>
    <t>All cells revised following fWRMP19 revision.</t>
  </si>
  <si>
    <t>AFF-TPO-WRZ6-4026</t>
  </si>
  <si>
    <t>AFF-LEA-WRZ6-1009</t>
  </si>
  <si>
    <t>AFF-WEF-WRZ6-1050</t>
  </si>
  <si>
    <t>wrmpcomms@affinitywater.co.uk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</si>
</sst>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u/>
      <sz val="11"/>
      <color theme="10"/>
      <name val="Arial"/>
      <family val="2"/>
    </font>
  </fonts>
  <fills count="9">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theme="4" tint="0.79998168889431442"/>
        <bgColor indexed="64"/>
      </patternFill>
    </fill>
  </fills>
  <borders count="1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indexed="64"/>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s>
  <cellStyleXfs count="4">
    <xf numFmtId="0" fontId="0" fillId="0" borderId="0"/>
    <xf numFmtId="0" fontId="1" fillId="0" borderId="0"/>
    <xf numFmtId="0" fontId="15" fillId="0" borderId="0" applyNumberFormat="0" applyFill="0" applyBorder="0" applyAlignment="0" applyProtection="0"/>
    <xf numFmtId="0" fontId="14" fillId="0" borderId="0"/>
  </cellStyleXfs>
  <cellXfs count="87">
    <xf numFmtId="0" fontId="0" fillId="0" borderId="0" xfId="0"/>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3" fillId="3" borderId="1" xfId="1" applyFont="1" applyFill="1" applyBorder="1" applyAlignment="1">
      <alignment vertical="center"/>
    </xf>
    <xf numFmtId="0" fontId="4" fillId="0" borderId="2" xfId="0" applyFont="1" applyBorder="1" applyAlignment="1">
      <alignment wrapText="1"/>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Fill="1" applyBorder="1" applyAlignment="1">
      <alignment vertical="center"/>
    </xf>
    <xf numFmtId="0" fontId="3" fillId="3" borderId="5" xfId="1" applyFont="1" applyFill="1" applyBorder="1" applyAlignment="1">
      <alignment vertical="center" wrapText="1"/>
    </xf>
    <xf numFmtId="0" fontId="0" fillId="0" borderId="0" xfId="0" applyAlignment="1"/>
    <xf numFmtId="0" fontId="0" fillId="0" borderId="0" xfId="0" applyFill="1" applyBorder="1"/>
    <xf numFmtId="0" fontId="3" fillId="0" borderId="0" xfId="1" applyFont="1" applyFill="1" applyBorder="1" applyAlignment="1">
      <alignment vertical="center" wrapText="1"/>
    </xf>
    <xf numFmtId="0" fontId="0" fillId="0" borderId="0" xfId="0" applyFill="1" applyBorder="1" applyAlignment="1"/>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9" xfId="0" applyFont="1" applyBorder="1" applyAlignment="1">
      <alignment vertical="center" wrapText="1"/>
    </xf>
    <xf numFmtId="0" fontId="0" fillId="0" borderId="0" xfId="0" applyFont="1" applyAlignment="1">
      <alignment horizontal="left"/>
    </xf>
    <xf numFmtId="0" fontId="0" fillId="0" borderId="0" xfId="0" applyFont="1" applyFill="1" applyAlignment="1">
      <alignment wrapText="1"/>
    </xf>
    <xf numFmtId="0" fontId="4" fillId="0" borderId="15" xfId="1" applyFont="1" applyBorder="1" applyAlignment="1">
      <alignment vertical="center" wrapText="1"/>
    </xf>
    <xf numFmtId="0" fontId="4" fillId="0" borderId="15" xfId="1" applyFont="1" applyBorder="1" applyAlignment="1">
      <alignment horizontal="center" vertical="center" wrapText="1"/>
    </xf>
    <xf numFmtId="0" fontId="0" fillId="0" borderId="0" xfId="0" applyFont="1" applyBorder="1" applyAlignment="1">
      <alignment horizontal="center" vertical="center" wrapText="1"/>
    </xf>
    <xf numFmtId="0" fontId="7" fillId="4" borderId="15" xfId="1" applyFont="1" applyFill="1" applyBorder="1" applyAlignment="1">
      <alignment vertical="center"/>
    </xf>
    <xf numFmtId="0" fontId="7" fillId="7" borderId="16" xfId="1" applyFont="1" applyFill="1" applyBorder="1" applyAlignment="1">
      <alignment vertical="center"/>
    </xf>
    <xf numFmtId="0" fontId="7" fillId="7" borderId="17" xfId="1" applyFont="1" applyFill="1" applyBorder="1" applyAlignment="1">
      <alignment vertical="center"/>
    </xf>
    <xf numFmtId="0" fontId="14" fillId="0" borderId="9" xfId="0" applyFont="1" applyFill="1" applyBorder="1" applyAlignment="1">
      <alignment vertical="center" wrapText="1"/>
    </xf>
    <xf numFmtId="0" fontId="1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Font="1" applyFill="1" applyBorder="1" applyAlignment="1">
      <alignment horizontal="center" wrapText="1"/>
    </xf>
    <xf numFmtId="0" fontId="5" fillId="0" borderId="0" xfId="0" applyFont="1" applyAlignment="1">
      <alignment horizontal="left" vertical="center"/>
    </xf>
    <xf numFmtId="0" fontId="0" fillId="0" borderId="0" xfId="0" applyAlignment="1">
      <alignment wrapText="1"/>
    </xf>
    <xf numFmtId="0" fontId="11" fillId="0" borderId="1" xfId="1" applyFont="1" applyFill="1" applyBorder="1" applyAlignment="1">
      <alignment horizontal="left" vertical="center"/>
    </xf>
    <xf numFmtId="0" fontId="4" fillId="0" borderId="0" xfId="1" applyFont="1" applyFill="1" applyBorder="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17" fontId="4" fillId="4" borderId="8" xfId="1" applyNumberFormat="1"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7" fillId="4" borderId="9" xfId="1" applyFont="1" applyFill="1" applyBorder="1" applyAlignment="1">
      <alignment horizontal="center" vertical="center"/>
    </xf>
    <xf numFmtId="10" fontId="7" fillId="4" borderId="9" xfId="1" applyNumberFormat="1" applyFont="1" applyFill="1" applyBorder="1" applyAlignment="1">
      <alignment vertical="center"/>
    </xf>
    <xf numFmtId="10" fontId="7" fillId="7" borderId="9" xfId="1" applyNumberFormat="1" applyFont="1" applyFill="1" applyBorder="1" applyAlignment="1">
      <alignment vertical="center"/>
    </xf>
    <xf numFmtId="0" fontId="7" fillId="4" borderId="15" xfId="1" applyFont="1" applyFill="1" applyBorder="1" applyAlignment="1">
      <alignment horizontal="center" vertical="center"/>
    </xf>
    <xf numFmtId="0" fontId="15" fillId="4" borderId="4" xfId="2" applyFill="1" applyBorder="1" applyAlignment="1">
      <alignment horizontal="left" vertical="center" wrapText="1"/>
    </xf>
    <xf numFmtId="0" fontId="4" fillId="4" borderId="9"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vertical="center" wrapText="1"/>
    </xf>
    <xf numFmtId="0" fontId="0" fillId="0" borderId="9" xfId="0" applyBorder="1" applyAlignment="1">
      <alignment horizontal="left" vertical="center" wrapText="1"/>
    </xf>
    <xf numFmtId="0" fontId="7" fillId="4" borderId="15" xfId="1" applyFont="1" applyFill="1" applyBorder="1" applyAlignment="1">
      <alignment horizontal="left" vertical="center"/>
    </xf>
    <xf numFmtId="164" fontId="7" fillId="4" borderId="15" xfId="1" applyNumberFormat="1" applyFont="1" applyFill="1" applyBorder="1" applyAlignment="1">
      <alignment vertical="center"/>
    </xf>
    <xf numFmtId="0" fontId="2" fillId="2" borderId="0" xfId="1" applyFont="1" applyFill="1" applyBorder="1" applyAlignment="1">
      <alignment horizontal="left" vertical="center"/>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3" fillId="3" borderId="12" xfId="1" applyFont="1" applyFill="1" applyBorder="1" applyAlignment="1">
      <alignment horizontal="left" vertical="center"/>
    </xf>
    <xf numFmtId="0" fontId="9" fillId="3" borderId="10" xfId="1" applyFont="1" applyFill="1" applyBorder="1" applyAlignment="1">
      <alignment horizontal="left" vertical="center"/>
    </xf>
    <xf numFmtId="0" fontId="9" fillId="3" borderId="13" xfId="1" applyFont="1" applyFill="1" applyBorder="1" applyAlignment="1">
      <alignment horizontal="left" vertical="center"/>
    </xf>
    <xf numFmtId="0" fontId="0" fillId="0" borderId="9" xfId="0" applyBorder="1" applyAlignment="1">
      <alignment horizontal="left" vertical="center" wrapText="1"/>
    </xf>
    <xf numFmtId="0" fontId="0" fillId="0" borderId="9" xfId="0" applyBorder="1" applyAlignment="1">
      <alignment horizontal="left" vertical="center"/>
    </xf>
    <xf numFmtId="0" fontId="13" fillId="5" borderId="0" xfId="0" applyFont="1" applyFill="1" applyBorder="1" applyAlignment="1">
      <alignment horizontal="left" vertical="top" wrapText="1"/>
    </xf>
    <xf numFmtId="0" fontId="13" fillId="6" borderId="0" xfId="0" applyFont="1" applyFill="1" applyBorder="1" applyAlignment="1">
      <alignment horizontal="left" vertical="top" wrapText="1"/>
    </xf>
    <xf numFmtId="2" fontId="7" fillId="4" borderId="15" xfId="1" applyNumberFormat="1" applyFont="1" applyFill="1" applyBorder="1" applyAlignment="1">
      <alignment vertical="center"/>
    </xf>
    <xf numFmtId="2" fontId="7" fillId="4" borderId="16" xfId="1" applyNumberFormat="1" applyFont="1" applyFill="1" applyBorder="1" applyAlignment="1">
      <alignment vertical="center"/>
    </xf>
    <xf numFmtId="2" fontId="7" fillId="7" borderId="16" xfId="1" applyNumberFormat="1" applyFont="1" applyFill="1" applyBorder="1" applyAlignment="1">
      <alignment vertical="center"/>
    </xf>
    <xf numFmtId="2" fontId="7" fillId="4" borderId="9" xfId="1" applyNumberFormat="1" applyFont="1" applyFill="1" applyBorder="1" applyAlignment="1">
      <alignment vertical="center"/>
    </xf>
    <xf numFmtId="2" fontId="7" fillId="7" borderId="9" xfId="1" applyNumberFormat="1" applyFont="1" applyFill="1" applyBorder="1" applyAlignment="1">
      <alignment vertical="center"/>
    </xf>
  </cellXfs>
  <cellStyles count="4">
    <cellStyle name="Hyperlink" xfId="2" builtinId="8"/>
    <cellStyle name="Normal" xfId="0" builtinId="0"/>
    <cellStyle name="Normal 2" xfId="3" xr:uid="{8EDC95C2-2F40-4194-B9EF-575DA3785CB4}"/>
    <cellStyle name="Normal 3" xfId="1" xr:uid="{00000000-0005-0000-0000-000002000000}"/>
  </cellStyles>
  <dxfs count="0"/>
  <tableStyles count="0" defaultTableStyle="TableStyleMedium2" defaultPivotStyle="PivotStyleLight16"/>
  <colors>
    <mruColors>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62751</xdr:rowOff>
    </xdr:from>
    <xdr:to>
      <xdr:col>3</xdr:col>
      <xdr:colOff>224117</xdr:colOff>
      <xdr:row>45</xdr:row>
      <xdr:rowOff>116541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3434" y="4984375"/>
          <a:ext cx="8408895" cy="507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680358</xdr:colOff>
      <xdr:row>5</xdr:row>
      <xdr:rowOff>72572</xdr:rowOff>
    </xdr:from>
    <xdr:to>
      <xdr:col>4</xdr:col>
      <xdr:colOff>2875644</xdr:colOff>
      <xdr:row>14</xdr:row>
      <xdr:rowOff>725146</xdr:rowOff>
    </xdr:to>
    <xdr:pic>
      <xdr:nvPicPr>
        <xdr:cNvPr id="5" name="Picture 4">
          <a:extLst>
            <a:ext uri="{FF2B5EF4-FFF2-40B4-BE49-F238E27FC236}">
              <a16:creationId xmlns:a16="http://schemas.microsoft.com/office/drawing/2014/main" id="{CB2E83AB-C76A-42BC-B078-90216400F92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870" b="4582"/>
        <a:stretch/>
      </xdr:blipFill>
      <xdr:spPr>
        <a:xfrm>
          <a:off x="9325429" y="1641929"/>
          <a:ext cx="2195286" cy="28115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Project1/Market%20information/For%20publication/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rmpcomms@affinitywater.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tabSelected="1" zoomScale="70" zoomScaleNormal="70" workbookViewId="0">
      <selection activeCell="C13" sqref="C13"/>
    </sheetView>
  </sheetViews>
  <sheetFormatPr defaultColWidth="0" defaultRowHeight="13.75" customHeight="1" zeroHeight="1" x14ac:dyDescent="0.3"/>
  <cols>
    <col min="1" max="1" width="1.6640625" customWidth="1"/>
    <col min="2" max="2" width="51.33203125" customWidth="1"/>
    <col min="3" max="3" width="56.4140625" customWidth="1"/>
    <col min="4" max="4" width="4.08203125" customWidth="1"/>
    <col min="5" max="5" width="47.9140625" customWidth="1"/>
    <col min="6" max="7" width="8.83203125" customWidth="1"/>
    <col min="8" max="16384" width="8.83203125" hidden="1"/>
  </cols>
  <sheetData>
    <row r="1" spans="1:7" ht="20" x14ac:dyDescent="0.3">
      <c r="B1" s="1" t="s">
        <v>0</v>
      </c>
      <c r="C1" s="2" t="s">
        <v>358</v>
      </c>
    </row>
    <row r="2" spans="1:7" ht="12" customHeight="1" thickBot="1" x14ac:dyDescent="0.35"/>
    <row r="3" spans="1:7" ht="63.5" thickBot="1" x14ac:dyDescent="0.35">
      <c r="B3" s="3" t="s">
        <v>1</v>
      </c>
      <c r="C3" s="4" t="s">
        <v>356</v>
      </c>
      <c r="E3" s="5"/>
    </row>
    <row r="4" spans="1:7" ht="12" customHeight="1" thickBot="1" x14ac:dyDescent="0.4">
      <c r="B4" s="6"/>
      <c r="C4" s="7"/>
    </row>
    <row r="5" spans="1:7" ht="16" x14ac:dyDescent="0.3">
      <c r="B5" s="8" t="s">
        <v>2</v>
      </c>
      <c r="C5" s="54" t="str">
        <f>C1</f>
        <v>Affinity Water</v>
      </c>
      <c r="E5" s="9" t="s">
        <v>3</v>
      </c>
    </row>
    <row r="6" spans="1:7" ht="16.5" thickBot="1" x14ac:dyDescent="0.35">
      <c r="B6" s="10" t="s">
        <v>357</v>
      </c>
      <c r="C6" s="55" t="s">
        <v>403</v>
      </c>
      <c r="E6" s="11"/>
    </row>
    <row r="7" spans="1:7" ht="12" customHeight="1" thickBot="1" x14ac:dyDescent="0.35">
      <c r="A7" s="12"/>
      <c r="B7" s="13"/>
      <c r="C7" s="51"/>
      <c r="D7" s="12"/>
      <c r="E7" s="14"/>
      <c r="F7" s="12"/>
      <c r="G7" s="12"/>
    </row>
    <row r="8" spans="1:7" ht="16" x14ac:dyDescent="0.3">
      <c r="B8" s="8" t="s">
        <v>4</v>
      </c>
      <c r="C8" s="54" t="s">
        <v>359</v>
      </c>
      <c r="E8" s="11"/>
    </row>
    <row r="9" spans="1:7" ht="16" x14ac:dyDescent="0.3">
      <c r="B9" s="15" t="s">
        <v>5</v>
      </c>
      <c r="C9" s="56" t="s">
        <v>402</v>
      </c>
      <c r="E9" s="11"/>
    </row>
    <row r="10" spans="1:7" ht="16.5" thickBot="1" x14ac:dyDescent="0.35">
      <c r="B10" s="10" t="s">
        <v>6</v>
      </c>
      <c r="C10" s="57" t="s">
        <v>434</v>
      </c>
      <c r="E10" s="11"/>
    </row>
    <row r="11" spans="1:7" ht="12" customHeight="1" thickBot="1" x14ac:dyDescent="0.35">
      <c r="A11" s="12"/>
      <c r="B11" s="13"/>
      <c r="C11" s="51"/>
      <c r="D11" s="12"/>
      <c r="E11" s="14"/>
      <c r="F11" s="12"/>
      <c r="G11" s="12"/>
    </row>
    <row r="12" spans="1:7" ht="32" x14ac:dyDescent="0.3">
      <c r="B12" s="8" t="s">
        <v>7</v>
      </c>
      <c r="C12" s="62" t="s">
        <v>441</v>
      </c>
      <c r="E12" s="11"/>
    </row>
    <row r="13" spans="1:7" ht="37.25" customHeight="1" thickBot="1" x14ac:dyDescent="0.35">
      <c r="B13" s="10" t="s">
        <v>8</v>
      </c>
      <c r="C13" s="55" t="s">
        <v>404</v>
      </c>
      <c r="E13" s="11"/>
    </row>
    <row r="14" spans="1:7" ht="12" customHeight="1" thickBot="1" x14ac:dyDescent="0.45">
      <c r="B14" s="16"/>
      <c r="C14" s="52"/>
      <c r="E14" s="11"/>
    </row>
    <row r="15" spans="1:7" ht="59.4" customHeight="1" thickBot="1" x14ac:dyDescent="0.35">
      <c r="B15" s="17" t="s">
        <v>9</v>
      </c>
      <c r="C15" s="53" t="s">
        <v>408</v>
      </c>
      <c r="E15" s="5"/>
    </row>
    <row r="16" spans="1:7" ht="12" customHeight="1" x14ac:dyDescent="0.35">
      <c r="B16" s="6"/>
      <c r="C16" s="7"/>
    </row>
    <row r="17" spans="2:6" ht="16.5" thickBot="1" x14ac:dyDescent="0.35">
      <c r="B17" s="9" t="s">
        <v>11</v>
      </c>
    </row>
    <row r="18" spans="2:6" ht="14.5" thickBot="1" x14ac:dyDescent="0.35">
      <c r="E18" s="19" t="s">
        <v>10</v>
      </c>
      <c r="F18" s="18"/>
    </row>
    <row r="19" spans="2:6" ht="14" x14ac:dyDescent="0.3"/>
    <row r="20" spans="2:6" ht="14" x14ac:dyDescent="0.3"/>
    <row r="21" spans="2:6" ht="14" x14ac:dyDescent="0.3"/>
    <row r="22" spans="2:6" ht="14" x14ac:dyDescent="0.3"/>
    <row r="23" spans="2:6" ht="14" x14ac:dyDescent="0.3"/>
    <row r="24" spans="2:6" ht="14" x14ac:dyDescent="0.3"/>
    <row r="25" spans="2:6" ht="14" x14ac:dyDescent="0.3"/>
    <row r="26" spans="2:6" ht="14" x14ac:dyDescent="0.3"/>
    <row r="27" spans="2:6" ht="14" x14ac:dyDescent="0.3"/>
    <row r="28" spans="2:6" ht="14" x14ac:dyDescent="0.3"/>
    <row r="29" spans="2:6" ht="14" x14ac:dyDescent="0.3"/>
    <row r="30" spans="2:6" ht="14" x14ac:dyDescent="0.3"/>
    <row r="31" spans="2:6" ht="14" x14ac:dyDescent="0.3"/>
    <row r="32" spans="2:6" ht="14" x14ac:dyDescent="0.3"/>
    <row r="33" ht="14" x14ac:dyDescent="0.3"/>
    <row r="34" ht="14" x14ac:dyDescent="0.3"/>
    <row r="35" ht="14" x14ac:dyDescent="0.3"/>
    <row r="36" ht="14" x14ac:dyDescent="0.3"/>
    <row r="37" ht="14" x14ac:dyDescent="0.3"/>
    <row r="38" ht="14" x14ac:dyDescent="0.3"/>
    <row r="39" ht="14" x14ac:dyDescent="0.3"/>
    <row r="40" ht="14" x14ac:dyDescent="0.3"/>
    <row r="41" ht="14" x14ac:dyDescent="0.3"/>
    <row r="42" ht="14" x14ac:dyDescent="0.3"/>
    <row r="43" ht="14" x14ac:dyDescent="0.3"/>
    <row r="44" ht="14" x14ac:dyDescent="0.3"/>
    <row r="45" ht="14" x14ac:dyDescent="0.3"/>
    <row r="46" ht="14" x14ac:dyDescent="0.3"/>
    <row r="47" ht="14" x14ac:dyDescent="0.3"/>
    <row r="48"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3.75" customHeight="1" x14ac:dyDescent="0.3"/>
  </sheetData>
  <hyperlinks>
    <hyperlink ref="C12" r:id="rId1" xr:uid="{00000000-0004-0000-0000-000000000000}"/>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C29"/>
  <sheetViews>
    <sheetView showGridLines="0" zoomScale="60" zoomScaleNormal="60" workbookViewId="0">
      <pane xSplit="5" ySplit="6" topLeftCell="F7" activePane="bottomRight" state="frozen"/>
      <selection activeCell="E25" sqref="E25"/>
      <selection pane="topRight" activeCell="E25" sqref="E25"/>
      <selection pane="bottomLeft" activeCell="E25" sqref="E25"/>
      <selection pane="bottomRight" activeCell="G7" sqref="G7"/>
    </sheetView>
  </sheetViews>
  <sheetFormatPr defaultColWidth="0" defaultRowHeight="14" zeroHeight="1" x14ac:dyDescent="0.3"/>
  <cols>
    <col min="1" max="1" width="2.6640625" customWidth="1"/>
    <col min="2" max="2" width="35.83203125" bestFit="1" customWidth="1"/>
    <col min="3" max="3" width="20.1640625" bestFit="1" customWidth="1"/>
    <col min="4" max="4" width="12.08203125" bestFit="1" customWidth="1"/>
    <col min="5" max="5" width="55.1640625" bestFit="1" customWidth="1"/>
    <col min="6" max="6" width="3.33203125" customWidth="1"/>
    <col min="7" max="7" width="33.58203125" customWidth="1"/>
    <col min="8" max="8" width="28.4140625" customWidth="1"/>
    <col min="9" max="9" width="25.58203125" customWidth="1"/>
    <col min="10" max="10" width="41.5" bestFit="1" customWidth="1"/>
    <col min="11" max="11" width="37.6640625" bestFit="1" customWidth="1"/>
    <col min="12" max="12" width="39" bestFit="1" customWidth="1"/>
    <col min="13" max="13" width="26.5" bestFit="1" customWidth="1"/>
    <col min="14" max="14" width="34.25" bestFit="1" customWidth="1"/>
    <col min="15" max="15" width="46.83203125" bestFit="1" customWidth="1"/>
    <col min="16" max="17" width="17.58203125" bestFit="1" customWidth="1"/>
    <col min="18" max="19" width="45.9140625" bestFit="1" customWidth="1"/>
    <col min="20" max="20" width="45.08203125" bestFit="1" customWidth="1"/>
    <col min="21" max="21" width="33.4140625" bestFit="1" customWidth="1"/>
    <col min="22" max="22" width="41.6640625" bestFit="1" customWidth="1"/>
    <col min="23" max="23" width="41.75" bestFit="1" customWidth="1"/>
    <col min="24" max="24" width="42.08203125" bestFit="1" customWidth="1"/>
    <col min="25" max="25" width="41.25" bestFit="1" customWidth="1"/>
    <col min="26" max="26" width="29.33203125" bestFit="1" customWidth="1"/>
    <col min="27" max="27" width="42.58203125" bestFit="1" customWidth="1"/>
    <col min="28" max="28" width="34.33203125" bestFit="1" customWidth="1"/>
    <col min="29" max="29" width="39" bestFit="1" customWidth="1"/>
    <col min="30" max="30" width="49.25" bestFit="1" customWidth="1"/>
    <col min="31" max="31" width="52.83203125" bestFit="1" customWidth="1"/>
    <col min="32" max="32" width="44.75" bestFit="1" customWidth="1"/>
    <col min="33" max="33" width="36.5" bestFit="1" customWidth="1"/>
    <col min="34" max="34" width="48.5" bestFit="1" customWidth="1"/>
    <col min="35" max="55" width="8.83203125" customWidth="1"/>
    <col min="56" max="16384" width="8.83203125" hidden="1"/>
  </cols>
  <sheetData>
    <row r="1" spans="2:34" ht="20" x14ac:dyDescent="0.3">
      <c r="B1" s="1" t="s">
        <v>277</v>
      </c>
      <c r="C1" s="1"/>
      <c r="D1" s="1"/>
      <c r="E1" s="1"/>
    </row>
    <row r="2" spans="2:34" ht="14.5" thickBot="1" x14ac:dyDescent="0.35"/>
    <row r="3" spans="2:34" ht="16.5" thickBot="1" x14ac:dyDescent="0.35">
      <c r="B3" s="73" t="s">
        <v>2</v>
      </c>
      <c r="C3" s="74"/>
      <c r="D3" s="75"/>
      <c r="E3" s="50" t="str">
        <f>'Cover sheet'!C5</f>
        <v>Affinity Water</v>
      </c>
    </row>
    <row r="4" spans="2:34" ht="16.5" thickBot="1" x14ac:dyDescent="0.35">
      <c r="B4" s="73" t="s">
        <v>357</v>
      </c>
      <c r="C4" s="74"/>
      <c r="D4" s="75"/>
      <c r="E4" s="50" t="str">
        <f>'Cover sheet'!C6</f>
        <v>Wey</v>
      </c>
    </row>
    <row r="5" spans="2:34" ht="16" thickBot="1" x14ac:dyDescent="0.35">
      <c r="B5" s="48"/>
      <c r="C5" s="49"/>
    </row>
    <row r="6" spans="2:34" ht="14.5" thickBot="1" x14ac:dyDescent="0.35">
      <c r="B6" s="21" t="s">
        <v>19</v>
      </c>
      <c r="C6" s="22" t="s">
        <v>20</v>
      </c>
      <c r="D6" s="22" t="s">
        <v>21</v>
      </c>
      <c r="E6" s="21" t="s">
        <v>22</v>
      </c>
      <c r="G6" s="22" t="s">
        <v>336</v>
      </c>
      <c r="H6" s="22" t="s">
        <v>337</v>
      </c>
      <c r="I6" s="22" t="s">
        <v>338</v>
      </c>
      <c r="J6" s="22" t="s">
        <v>339</v>
      </c>
      <c r="K6" s="22" t="s">
        <v>340</v>
      </c>
      <c r="L6" s="22" t="s">
        <v>341</v>
      </c>
      <c r="M6" s="22" t="s">
        <v>342</v>
      </c>
      <c r="N6" s="22" t="s">
        <v>343</v>
      </c>
      <c r="O6" s="22" t="s">
        <v>344</v>
      </c>
      <c r="P6" s="22" t="s">
        <v>345</v>
      </c>
      <c r="Q6" s="22" t="s">
        <v>346</v>
      </c>
      <c r="R6" s="22" t="s">
        <v>347</v>
      </c>
      <c r="S6" s="22" t="s">
        <v>348</v>
      </c>
      <c r="T6" s="22" t="s">
        <v>349</v>
      </c>
      <c r="U6" s="22" t="s">
        <v>350</v>
      </c>
      <c r="V6" s="22" t="s">
        <v>351</v>
      </c>
      <c r="W6" s="22" t="s">
        <v>352</v>
      </c>
      <c r="X6" s="22" t="s">
        <v>353</v>
      </c>
      <c r="Y6" s="22" t="s">
        <v>354</v>
      </c>
      <c r="Z6" s="22" t="s">
        <v>355</v>
      </c>
      <c r="AA6" s="22" t="s">
        <v>392</v>
      </c>
      <c r="AB6" s="22" t="s">
        <v>393</v>
      </c>
      <c r="AC6" s="22" t="s">
        <v>394</v>
      </c>
      <c r="AD6" s="22" t="s">
        <v>395</v>
      </c>
      <c r="AE6" s="22" t="s">
        <v>396</v>
      </c>
      <c r="AF6" s="22" t="s">
        <v>397</v>
      </c>
      <c r="AG6" s="22" t="s">
        <v>398</v>
      </c>
      <c r="AH6" s="22" t="s">
        <v>399</v>
      </c>
    </row>
    <row r="7" spans="2:34" ht="25.5" thickBot="1" x14ac:dyDescent="0.35">
      <c r="B7" s="20" t="s">
        <v>278</v>
      </c>
      <c r="C7" s="45" t="s">
        <v>279</v>
      </c>
      <c r="D7" s="45" t="s">
        <v>280</v>
      </c>
      <c r="E7" s="34" t="s">
        <v>281</v>
      </c>
      <c r="G7" s="40" t="s">
        <v>438</v>
      </c>
      <c r="H7" s="40" t="s">
        <v>362</v>
      </c>
      <c r="I7" s="40" t="s">
        <v>363</v>
      </c>
      <c r="J7" s="40" t="s">
        <v>364</v>
      </c>
      <c r="K7" s="40" t="s">
        <v>365</v>
      </c>
      <c r="L7" s="40" t="s">
        <v>366</v>
      </c>
      <c r="M7" s="40" t="s">
        <v>367</v>
      </c>
      <c r="N7" s="40" t="s">
        <v>439</v>
      </c>
      <c r="O7" s="40" t="s">
        <v>368</v>
      </c>
      <c r="P7" s="40" t="s">
        <v>369</v>
      </c>
      <c r="Q7" s="40" t="s">
        <v>370</v>
      </c>
      <c r="R7" s="40" t="s">
        <v>371</v>
      </c>
      <c r="S7" s="40" t="s">
        <v>372</v>
      </c>
      <c r="T7" s="40" t="s">
        <v>440</v>
      </c>
      <c r="U7" s="40" t="s">
        <v>373</v>
      </c>
      <c r="V7" s="40" t="s">
        <v>374</v>
      </c>
      <c r="W7" s="40" t="s">
        <v>375</v>
      </c>
      <c r="X7" s="40" t="s">
        <v>376</v>
      </c>
      <c r="Y7" s="40"/>
      <c r="Z7" s="40"/>
      <c r="AA7" s="40"/>
      <c r="AB7" s="40"/>
      <c r="AC7" s="40"/>
      <c r="AD7" s="40"/>
      <c r="AE7" s="40"/>
      <c r="AF7" s="40"/>
      <c r="AG7" s="40"/>
      <c r="AH7" s="40"/>
    </row>
    <row r="8" spans="2:34" ht="25.5" thickBot="1" x14ac:dyDescent="0.35">
      <c r="B8" s="20" t="s">
        <v>282</v>
      </c>
      <c r="C8" s="45" t="s">
        <v>283</v>
      </c>
      <c r="D8" s="45" t="s">
        <v>280</v>
      </c>
      <c r="E8" s="34" t="s">
        <v>284</v>
      </c>
      <c r="G8" s="70">
        <v>4026</v>
      </c>
      <c r="H8" s="40">
        <v>829</v>
      </c>
      <c r="I8" s="40">
        <v>5</v>
      </c>
      <c r="J8" s="40">
        <v>173</v>
      </c>
      <c r="K8" s="40">
        <v>174</v>
      </c>
      <c r="L8" s="40">
        <v>752</v>
      </c>
      <c r="M8" s="40">
        <v>1094</v>
      </c>
      <c r="N8" s="40">
        <v>1009</v>
      </c>
      <c r="O8" s="40">
        <v>423</v>
      </c>
      <c r="P8" s="40">
        <v>1000</v>
      </c>
      <c r="Q8" s="40">
        <v>531</v>
      </c>
      <c r="R8" s="40">
        <v>1010</v>
      </c>
      <c r="S8" s="40">
        <v>904</v>
      </c>
      <c r="T8" s="40">
        <v>1050</v>
      </c>
      <c r="U8" s="40">
        <v>603</v>
      </c>
      <c r="V8" s="40">
        <v>569</v>
      </c>
      <c r="W8" s="40">
        <v>901</v>
      </c>
      <c r="X8" s="40">
        <v>567</v>
      </c>
      <c r="Y8" s="40"/>
      <c r="Z8" s="40"/>
      <c r="AA8" s="40"/>
      <c r="AB8" s="40"/>
      <c r="AC8" s="40"/>
      <c r="AD8" s="40"/>
      <c r="AE8" s="40"/>
      <c r="AF8" s="40"/>
      <c r="AG8" s="40"/>
      <c r="AH8" s="40"/>
    </row>
    <row r="9" spans="2:34" ht="25.5" thickBot="1" x14ac:dyDescent="0.35">
      <c r="B9" s="20" t="s">
        <v>285</v>
      </c>
      <c r="C9" s="45" t="s">
        <v>286</v>
      </c>
      <c r="D9" s="45" t="s">
        <v>280</v>
      </c>
      <c r="E9" s="34" t="s">
        <v>287</v>
      </c>
      <c r="G9" s="40" t="s">
        <v>377</v>
      </c>
      <c r="H9" s="40" t="s">
        <v>378</v>
      </c>
      <c r="I9" s="40" t="s">
        <v>379</v>
      </c>
      <c r="J9" s="40" t="s">
        <v>380</v>
      </c>
      <c r="K9" s="40" t="s">
        <v>381</v>
      </c>
      <c r="L9" s="40" t="s">
        <v>382</v>
      </c>
      <c r="M9" s="40" t="s">
        <v>382</v>
      </c>
      <c r="N9" s="40" t="s">
        <v>383</v>
      </c>
      <c r="O9" s="40" t="s">
        <v>383</v>
      </c>
      <c r="P9" s="40" t="s">
        <v>384</v>
      </c>
      <c r="Q9" s="40" t="s">
        <v>385</v>
      </c>
      <c r="R9" s="40" t="s">
        <v>385</v>
      </c>
      <c r="S9" s="40" t="s">
        <v>385</v>
      </c>
      <c r="T9" s="40" t="s">
        <v>384</v>
      </c>
      <c r="U9" s="40" t="s">
        <v>386</v>
      </c>
      <c r="V9" s="40" t="s">
        <v>384</v>
      </c>
      <c r="W9" s="40" t="s">
        <v>384</v>
      </c>
      <c r="X9" s="40" t="s">
        <v>384</v>
      </c>
      <c r="Y9" s="40"/>
      <c r="Z9" s="40"/>
      <c r="AA9" s="40"/>
      <c r="AB9" s="40"/>
      <c r="AC9" s="40"/>
      <c r="AD9" s="40"/>
      <c r="AE9" s="40"/>
      <c r="AF9" s="40"/>
      <c r="AG9" s="40"/>
      <c r="AH9" s="40"/>
    </row>
    <row r="10" spans="2:34" ht="50.5" thickBot="1" x14ac:dyDescent="0.35">
      <c r="B10" s="20" t="s">
        <v>288</v>
      </c>
      <c r="C10" s="45" t="s">
        <v>289</v>
      </c>
      <c r="D10" s="45" t="s">
        <v>290</v>
      </c>
      <c r="E10" s="34" t="s">
        <v>291</v>
      </c>
      <c r="G10" s="61" t="s">
        <v>401</v>
      </c>
      <c r="H10" s="61" t="s">
        <v>400</v>
      </c>
      <c r="I10" s="61" t="s">
        <v>401</v>
      </c>
      <c r="J10" s="61" t="s">
        <v>401</v>
      </c>
      <c r="K10" s="61" t="s">
        <v>401</v>
      </c>
      <c r="L10" s="61" t="s">
        <v>401</v>
      </c>
      <c r="M10" s="61" t="s">
        <v>401</v>
      </c>
      <c r="N10" s="61" t="s">
        <v>400</v>
      </c>
      <c r="O10" s="61" t="s">
        <v>401</v>
      </c>
      <c r="P10" s="61" t="s">
        <v>401</v>
      </c>
      <c r="Q10" s="61" t="s">
        <v>401</v>
      </c>
      <c r="R10" s="61" t="s">
        <v>401</v>
      </c>
      <c r="S10" s="61" t="s">
        <v>401</v>
      </c>
      <c r="T10" s="61" t="s">
        <v>401</v>
      </c>
      <c r="U10" s="61" t="s">
        <v>400</v>
      </c>
      <c r="V10" s="61" t="s">
        <v>401</v>
      </c>
      <c r="W10" s="61" t="s">
        <v>401</v>
      </c>
      <c r="X10" s="61" t="s">
        <v>401</v>
      </c>
      <c r="Y10" s="61"/>
      <c r="Z10" s="61"/>
      <c r="AA10" s="61"/>
      <c r="AB10" s="61"/>
      <c r="AC10" s="61"/>
      <c r="AD10" s="61"/>
      <c r="AE10" s="61"/>
      <c r="AF10" s="61"/>
      <c r="AG10" s="61"/>
      <c r="AH10" s="61"/>
    </row>
    <row r="11" spans="2:34" ht="50.5" thickBot="1" x14ac:dyDescent="0.35">
      <c r="B11" s="20" t="s">
        <v>292</v>
      </c>
      <c r="C11" s="45" t="s">
        <v>293</v>
      </c>
      <c r="D11" s="45" t="s">
        <v>57</v>
      </c>
      <c r="E11" s="34" t="s">
        <v>294</v>
      </c>
      <c r="G11" s="61">
        <v>2029</v>
      </c>
      <c r="H11" s="61">
        <v>2029</v>
      </c>
      <c r="I11" s="61">
        <v>2023</v>
      </c>
      <c r="J11" s="61">
        <v>2022</v>
      </c>
      <c r="K11" s="61">
        <v>2025</v>
      </c>
      <c r="L11" s="61">
        <v>2023</v>
      </c>
      <c r="M11" s="61">
        <v>2025</v>
      </c>
      <c r="N11" s="61">
        <v>2030</v>
      </c>
      <c r="O11" s="61">
        <v>2020</v>
      </c>
      <c r="P11" s="40">
        <v>2020</v>
      </c>
      <c r="Q11" s="40">
        <v>2020</v>
      </c>
      <c r="R11" s="61">
        <v>2020</v>
      </c>
      <c r="S11" s="61">
        <v>2031</v>
      </c>
      <c r="T11" s="61">
        <v>2020</v>
      </c>
      <c r="U11" s="61">
        <v>2020</v>
      </c>
      <c r="V11" s="61">
        <v>2020</v>
      </c>
      <c r="W11" s="61">
        <v>2020</v>
      </c>
      <c r="X11" s="61">
        <v>2025</v>
      </c>
      <c r="Y11" s="61"/>
      <c r="Z11" s="61"/>
      <c r="AA11" s="61"/>
      <c r="AB11" s="61"/>
      <c r="AC11" s="61"/>
      <c r="AD11" s="61"/>
      <c r="AE11" s="61"/>
      <c r="AF11" s="61"/>
      <c r="AG11" s="61"/>
      <c r="AH11" s="61"/>
    </row>
    <row r="12" spans="2:34" ht="27.5" thickBot="1" x14ac:dyDescent="0.35">
      <c r="B12" s="20" t="s">
        <v>295</v>
      </c>
      <c r="C12" s="45" t="s">
        <v>296</v>
      </c>
      <c r="D12" s="45" t="s">
        <v>297</v>
      </c>
      <c r="E12" s="34" t="s">
        <v>298</v>
      </c>
      <c r="G12" s="40">
        <v>12</v>
      </c>
      <c r="H12" s="40">
        <v>5</v>
      </c>
      <c r="I12" s="40">
        <v>0.38</v>
      </c>
      <c r="J12" s="40">
        <v>0.1</v>
      </c>
      <c r="K12" s="40">
        <v>0</v>
      </c>
      <c r="L12" s="40">
        <v>0</v>
      </c>
      <c r="M12" s="40">
        <v>10</v>
      </c>
      <c r="N12" s="71">
        <v>2.5237649121555799</v>
      </c>
      <c r="O12" s="71">
        <v>3.4547911280168403E-2</v>
      </c>
      <c r="P12" s="71">
        <v>0.948803345639326</v>
      </c>
      <c r="Q12" s="71">
        <v>0.117416092911433</v>
      </c>
      <c r="R12" s="71">
        <v>1.7775655329594613</v>
      </c>
      <c r="S12" s="71">
        <v>3.69879790473595</v>
      </c>
      <c r="T12" s="71">
        <v>4.6409359569681552</v>
      </c>
      <c r="U12" s="71">
        <v>0.166848</v>
      </c>
      <c r="V12" s="71">
        <v>0.12158117680088</v>
      </c>
      <c r="W12" s="71">
        <v>0.37967938942940699</v>
      </c>
      <c r="X12" s="71">
        <v>0.18812499999999999</v>
      </c>
      <c r="Y12" s="40"/>
      <c r="Z12" s="40"/>
      <c r="AA12" s="40"/>
      <c r="AB12" s="40"/>
      <c r="AC12" s="40"/>
      <c r="AD12" s="40"/>
      <c r="AE12" s="40"/>
      <c r="AF12" s="40"/>
      <c r="AG12" s="40"/>
      <c r="AH12" s="40"/>
    </row>
    <row r="13" spans="2:34" ht="50.5" thickBot="1" x14ac:dyDescent="0.35">
      <c r="B13" s="20" t="s">
        <v>299</v>
      </c>
      <c r="C13" s="45" t="s">
        <v>300</v>
      </c>
      <c r="D13" s="45" t="s">
        <v>301</v>
      </c>
      <c r="E13" s="34" t="s">
        <v>302</v>
      </c>
      <c r="G13" s="40">
        <v>108310.30701518027</v>
      </c>
      <c r="H13" s="40">
        <v>37697.313225387465</v>
      </c>
      <c r="I13" s="40">
        <v>3554.9258420901956</v>
      </c>
      <c r="J13" s="40">
        <v>969.57994111342566</v>
      </c>
      <c r="K13" s="40">
        <v>0</v>
      </c>
      <c r="L13" s="40">
        <v>0</v>
      </c>
      <c r="M13" s="40">
        <v>26829.039379100373</v>
      </c>
      <c r="N13" s="40">
        <v>22675.721348389354</v>
      </c>
      <c r="O13" s="40">
        <v>359.76316837866523</v>
      </c>
      <c r="P13" s="40">
        <v>2791.2273082690635</v>
      </c>
      <c r="Q13" s="40">
        <v>977.30970940309771</v>
      </c>
      <c r="R13" s="40">
        <v>4009.0362766751887</v>
      </c>
      <c r="S13" s="40">
        <v>30189.815323296862</v>
      </c>
      <c r="T13" s="40">
        <v>38166.294666710419</v>
      </c>
      <c r="U13" s="40">
        <v>1617.7247401489271</v>
      </c>
      <c r="V13" s="40">
        <v>193.81861575294329</v>
      </c>
      <c r="W13" s="40">
        <v>884.04048726849453</v>
      </c>
      <c r="X13" s="40">
        <v>320.87990453386379</v>
      </c>
      <c r="Y13" s="40"/>
      <c r="Z13" s="40"/>
      <c r="AA13" s="40"/>
      <c r="AB13" s="40"/>
      <c r="AC13" s="40"/>
      <c r="AD13" s="40"/>
      <c r="AE13" s="40"/>
      <c r="AF13" s="40"/>
      <c r="AG13" s="40"/>
      <c r="AH13" s="40"/>
    </row>
    <row r="14" spans="2:34" ht="38" thickBot="1" x14ac:dyDescent="0.35">
      <c r="B14" s="20" t="s">
        <v>303</v>
      </c>
      <c r="C14" s="45" t="s">
        <v>304</v>
      </c>
      <c r="D14" s="45" t="s">
        <v>305</v>
      </c>
      <c r="E14" s="34" t="s">
        <v>306</v>
      </c>
      <c r="G14" s="40">
        <v>23598.044533021031</v>
      </c>
      <c r="H14" s="40">
        <v>188336.66554037717</v>
      </c>
      <c r="I14" s="40">
        <v>7346.59624208073</v>
      </c>
      <c r="J14" s="40">
        <v>160.43629738243388</v>
      </c>
      <c r="K14" s="40">
        <v>9239.5071444877904</v>
      </c>
      <c r="L14" s="40">
        <v>3133.4367182046208</v>
      </c>
      <c r="M14" s="40">
        <v>0</v>
      </c>
      <c r="N14" s="40">
        <v>81085.303439584328</v>
      </c>
      <c r="O14" s="40">
        <v>10.7</v>
      </c>
      <c r="P14" s="40">
        <v>0</v>
      </c>
      <c r="Q14" s="40">
        <v>13.317687160374806</v>
      </c>
      <c r="R14" s="40">
        <v>20</v>
      </c>
      <c r="S14" s="40">
        <v>18012.261098621057</v>
      </c>
      <c r="T14" s="40">
        <v>0</v>
      </c>
      <c r="U14" s="40">
        <v>3632.867232781643</v>
      </c>
      <c r="V14" s="40">
        <v>0</v>
      </c>
      <c r="W14" s="40">
        <v>0</v>
      </c>
      <c r="X14" s="40">
        <v>0</v>
      </c>
      <c r="Y14" s="40"/>
      <c r="Z14" s="40"/>
      <c r="AA14" s="40"/>
      <c r="AB14" s="40"/>
      <c r="AC14" s="40"/>
      <c r="AD14" s="40"/>
      <c r="AE14" s="40"/>
      <c r="AF14" s="40"/>
      <c r="AG14" s="40"/>
      <c r="AH14" s="40"/>
    </row>
    <row r="15" spans="2:34" ht="38" thickBot="1" x14ac:dyDescent="0.35">
      <c r="B15" s="20" t="s">
        <v>307</v>
      </c>
      <c r="C15" s="45" t="s">
        <v>308</v>
      </c>
      <c r="D15" s="45" t="s">
        <v>305</v>
      </c>
      <c r="E15" s="34" t="s">
        <v>309</v>
      </c>
      <c r="G15" s="40">
        <v>3588.5830419084295</v>
      </c>
      <c r="H15" s="40">
        <v>7127.6418863780791</v>
      </c>
      <c r="I15" s="40">
        <v>2344.3265348425352</v>
      </c>
      <c r="J15" s="40">
        <v>123.06637973856408</v>
      </c>
      <c r="K15" s="40">
        <v>2044.2903554762195</v>
      </c>
      <c r="L15" s="40">
        <v>521.2201421015518</v>
      </c>
      <c r="M15" s="40">
        <v>0</v>
      </c>
      <c r="N15" s="40">
        <v>0</v>
      </c>
      <c r="O15" s="40">
        <v>0</v>
      </c>
      <c r="P15" s="40">
        <v>0</v>
      </c>
      <c r="Q15" s="40">
        <v>0</v>
      </c>
      <c r="R15" s="40">
        <v>0</v>
      </c>
      <c r="S15" s="40">
        <v>0</v>
      </c>
      <c r="T15" s="40">
        <v>0</v>
      </c>
      <c r="U15" s="40">
        <v>0</v>
      </c>
      <c r="V15" s="40">
        <v>0</v>
      </c>
      <c r="W15" s="40">
        <v>0</v>
      </c>
      <c r="X15" s="40">
        <v>0</v>
      </c>
      <c r="Y15" s="40"/>
      <c r="Z15" s="40"/>
      <c r="AA15" s="40"/>
      <c r="AB15" s="40"/>
      <c r="AC15" s="40"/>
      <c r="AD15" s="40"/>
      <c r="AE15" s="40"/>
      <c r="AF15" s="40"/>
      <c r="AG15" s="40"/>
      <c r="AH15" s="40"/>
    </row>
    <row r="16" spans="2:34" ht="50.5" thickBot="1" x14ac:dyDescent="0.35">
      <c r="B16" s="20" t="s">
        <v>310</v>
      </c>
      <c r="C16" s="45" t="s">
        <v>311</v>
      </c>
      <c r="D16" s="45" t="s">
        <v>305</v>
      </c>
      <c r="E16" s="34" t="s">
        <v>312</v>
      </c>
      <c r="G16" s="40">
        <v>0</v>
      </c>
      <c r="H16" s="40">
        <v>0</v>
      </c>
      <c r="I16" s="40">
        <v>0</v>
      </c>
      <c r="J16" s="40">
        <v>0</v>
      </c>
      <c r="K16" s="40">
        <v>0</v>
      </c>
      <c r="L16" s="40">
        <v>0</v>
      </c>
      <c r="M16" s="40">
        <v>0</v>
      </c>
      <c r="N16" s="40">
        <v>0</v>
      </c>
      <c r="O16" s="40">
        <v>0</v>
      </c>
      <c r="P16" s="40">
        <v>0</v>
      </c>
      <c r="Q16" s="40">
        <v>0</v>
      </c>
      <c r="R16" s="40">
        <v>0</v>
      </c>
      <c r="S16" s="40">
        <v>0</v>
      </c>
      <c r="T16" s="40">
        <v>0</v>
      </c>
      <c r="U16" s="40">
        <v>0</v>
      </c>
      <c r="V16" s="40">
        <v>0</v>
      </c>
      <c r="W16" s="40">
        <v>0</v>
      </c>
      <c r="X16" s="40">
        <v>0</v>
      </c>
      <c r="Y16" s="40"/>
      <c r="Z16" s="40"/>
      <c r="AA16" s="40"/>
      <c r="AB16" s="40"/>
      <c r="AC16" s="40"/>
      <c r="AD16" s="40"/>
      <c r="AE16" s="40"/>
      <c r="AF16" s="40"/>
      <c r="AG16" s="40"/>
      <c r="AH16" s="40"/>
    </row>
    <row r="17" spans="1:34" ht="125.5" thickBot="1" x14ac:dyDescent="0.35">
      <c r="B17" s="20" t="s">
        <v>313</v>
      </c>
      <c r="C17" s="45" t="s">
        <v>314</v>
      </c>
      <c r="D17" s="45" t="s">
        <v>305</v>
      </c>
      <c r="E17" s="34" t="s">
        <v>315</v>
      </c>
      <c r="G17" s="40">
        <v>0</v>
      </c>
      <c r="H17" s="40">
        <v>17.011504690998848</v>
      </c>
      <c r="I17" s="40">
        <v>0.62733795348187704</v>
      </c>
      <c r="J17" s="40">
        <v>0.11335375283200086</v>
      </c>
      <c r="K17" s="40">
        <v>3.3811890693215485</v>
      </c>
      <c r="L17" s="40">
        <v>58.904376877935327</v>
      </c>
      <c r="M17" s="40">
        <v>0</v>
      </c>
      <c r="N17" s="40">
        <v>174.63952043914901</v>
      </c>
      <c r="O17" s="40">
        <v>7.6803624870931501E-3</v>
      </c>
      <c r="P17" s="40">
        <v>4.2556843285964499E-2</v>
      </c>
      <c r="Q17" s="40">
        <v>1.65740547600397E-3</v>
      </c>
      <c r="R17" s="40">
        <v>0</v>
      </c>
      <c r="S17" s="40">
        <v>33.628624159770602</v>
      </c>
      <c r="T17" s="40">
        <v>25.0052168792419</v>
      </c>
      <c r="U17" s="40">
        <v>20.767390704120398</v>
      </c>
      <c r="V17" s="40">
        <v>0.26225888297882</v>
      </c>
      <c r="W17" s="40">
        <v>1.1159445808361499</v>
      </c>
      <c r="X17" s="40">
        <v>0.67733167068</v>
      </c>
      <c r="Y17" s="40"/>
      <c r="Z17" s="40"/>
      <c r="AA17" s="40"/>
      <c r="AB17" s="40"/>
      <c r="AC17" s="40"/>
      <c r="AD17" s="40"/>
      <c r="AE17" s="40"/>
      <c r="AF17" s="40"/>
      <c r="AG17" s="40"/>
      <c r="AH17" s="40"/>
    </row>
    <row r="18" spans="1:34" ht="38" thickBot="1" x14ac:dyDescent="0.35">
      <c r="B18" s="20" t="s">
        <v>316</v>
      </c>
      <c r="C18" s="45" t="s">
        <v>317</v>
      </c>
      <c r="D18" s="45" t="s">
        <v>305</v>
      </c>
      <c r="E18" s="34" t="s">
        <v>318</v>
      </c>
      <c r="G18" s="40">
        <v>0</v>
      </c>
      <c r="H18" s="40">
        <v>437.53835141959456</v>
      </c>
      <c r="I18" s="40">
        <v>0</v>
      </c>
      <c r="J18" s="40">
        <v>0</v>
      </c>
      <c r="K18" s="40">
        <v>39.439</v>
      </c>
      <c r="L18" s="40">
        <v>24.172000000000001</v>
      </c>
      <c r="M18" s="40">
        <v>0</v>
      </c>
      <c r="N18" s="40">
        <v>0</v>
      </c>
      <c r="O18" s="40">
        <v>0</v>
      </c>
      <c r="P18" s="40">
        <v>0</v>
      </c>
      <c r="Q18" s="40">
        <v>0</v>
      </c>
      <c r="R18" s="40">
        <v>0</v>
      </c>
      <c r="S18" s="40">
        <v>0</v>
      </c>
      <c r="T18" s="40">
        <v>0</v>
      </c>
      <c r="U18" s="40">
        <v>0</v>
      </c>
      <c r="V18" s="40">
        <v>0</v>
      </c>
      <c r="W18" s="40">
        <v>0</v>
      </c>
      <c r="X18" s="40">
        <v>0</v>
      </c>
      <c r="Y18" s="40"/>
      <c r="Z18" s="40"/>
      <c r="AA18" s="40"/>
      <c r="AB18" s="40"/>
      <c r="AC18" s="40"/>
      <c r="AD18" s="40"/>
      <c r="AE18" s="40"/>
      <c r="AF18" s="40"/>
      <c r="AG18" s="40"/>
      <c r="AH18" s="40"/>
    </row>
    <row r="19" spans="1:34" ht="38" thickBot="1" x14ac:dyDescent="0.35">
      <c r="B19" s="20" t="s">
        <v>319</v>
      </c>
      <c r="C19" s="45" t="s">
        <v>320</v>
      </c>
      <c r="D19" s="45" t="s">
        <v>305</v>
      </c>
      <c r="E19" s="34" t="s">
        <v>321</v>
      </c>
      <c r="G19" s="40">
        <v>27186.627574929462</v>
      </c>
      <c r="H19" s="40">
        <v>195918.85728286585</v>
      </c>
      <c r="I19" s="40">
        <v>9691.5501148767471</v>
      </c>
      <c r="J19" s="40">
        <v>283.61603087382997</v>
      </c>
      <c r="K19" s="40">
        <v>11326.617689033332</v>
      </c>
      <c r="L19" s="40">
        <v>3737.7332371841076</v>
      </c>
      <c r="M19" s="40">
        <v>0</v>
      </c>
      <c r="N19" s="40">
        <v>81259.942960023473</v>
      </c>
      <c r="O19" s="40">
        <v>10.707680362487093</v>
      </c>
      <c r="P19" s="40">
        <v>4.2556843285964499E-2</v>
      </c>
      <c r="Q19" s="40">
        <v>13.319344565850811</v>
      </c>
      <c r="R19" s="40">
        <v>20</v>
      </c>
      <c r="S19" s="40">
        <v>18045.889722780827</v>
      </c>
      <c r="T19" s="40">
        <v>25.0052168792419</v>
      </c>
      <c r="U19" s="40">
        <v>3653.6346234857633</v>
      </c>
      <c r="V19" s="40">
        <v>0.26225888297882</v>
      </c>
      <c r="W19" s="40">
        <v>1.1159445808361499</v>
      </c>
      <c r="X19" s="40">
        <v>0.67733167068</v>
      </c>
      <c r="Y19" s="40"/>
      <c r="Z19" s="40"/>
      <c r="AA19" s="40"/>
      <c r="AB19" s="40"/>
      <c r="AC19" s="40"/>
      <c r="AD19" s="40"/>
      <c r="AE19" s="40"/>
      <c r="AF19" s="40"/>
      <c r="AG19" s="40"/>
      <c r="AH19" s="40"/>
    </row>
    <row r="20" spans="1:34" ht="38" thickBot="1" x14ac:dyDescent="0.35">
      <c r="B20" s="20" t="s">
        <v>322</v>
      </c>
      <c r="C20" s="45" t="s">
        <v>323</v>
      </c>
      <c r="D20" s="45" t="s">
        <v>324</v>
      </c>
      <c r="E20" s="34" t="s">
        <v>325</v>
      </c>
      <c r="G20" s="40">
        <v>25.100683696814844</v>
      </c>
      <c r="H20" s="40">
        <v>518.50991676276476</v>
      </c>
      <c r="I20" s="40">
        <v>272.60548341636513</v>
      </c>
      <c r="J20" s="40">
        <v>29.239742397665033</v>
      </c>
      <c r="K20" s="40"/>
      <c r="L20" s="40"/>
      <c r="M20" s="40">
        <v>0</v>
      </c>
      <c r="N20" s="40">
        <v>357.58643437971062</v>
      </c>
      <c r="O20" s="40">
        <v>2.9741788322082541</v>
      </c>
      <c r="P20" s="40">
        <v>0</v>
      </c>
      <c r="Q20" s="40">
        <v>1.3626885144227949</v>
      </c>
      <c r="R20" s="40">
        <v>0.49887301136088963</v>
      </c>
      <c r="S20" s="40">
        <v>59.663369602401524</v>
      </c>
      <c r="T20" s="40">
        <v>0</v>
      </c>
      <c r="U20" s="40">
        <v>224.56646317019315</v>
      </c>
      <c r="V20" s="40">
        <v>0</v>
      </c>
      <c r="W20" s="40">
        <v>0</v>
      </c>
      <c r="X20" s="40">
        <v>0</v>
      </c>
      <c r="Y20" s="40"/>
      <c r="Z20" s="40"/>
      <c r="AA20" s="40"/>
      <c r="AB20" s="40"/>
      <c r="AC20" s="40"/>
      <c r="AD20" s="40"/>
      <c r="AE20" s="40"/>
      <c r="AF20" s="40"/>
      <c r="AG20" s="40"/>
      <c r="AH20" s="40"/>
    </row>
    <row r="21" spans="1:34" ht="38" thickBot="1" x14ac:dyDescent="0.35">
      <c r="B21" s="20" t="s">
        <v>326</v>
      </c>
      <c r="C21" s="45" t="s">
        <v>327</v>
      </c>
      <c r="D21" s="45" t="s">
        <v>324</v>
      </c>
      <c r="E21" s="34" t="s">
        <v>328</v>
      </c>
      <c r="G21" s="40">
        <v>25.100683696814844</v>
      </c>
      <c r="H21" s="40">
        <v>519.71570523207276</v>
      </c>
      <c r="I21" s="40">
        <v>272.62313042171343</v>
      </c>
      <c r="J21" s="40">
        <v>29.25143341436468</v>
      </c>
      <c r="K21" s="40"/>
      <c r="L21" s="40"/>
      <c r="M21" s="40">
        <v>0</v>
      </c>
      <c r="N21" s="40">
        <v>358.35659519513069</v>
      </c>
      <c r="O21" s="40">
        <v>2.976313670669263</v>
      </c>
      <c r="P21" s="40">
        <v>1.5246641919806762E-3</v>
      </c>
      <c r="Q21" s="40">
        <v>1.362858102984134</v>
      </c>
      <c r="R21" s="40">
        <v>0.49887301136088963</v>
      </c>
      <c r="S21" s="40">
        <v>59.774760228013662</v>
      </c>
      <c r="T21" s="40">
        <v>6.5516490656485085E-2</v>
      </c>
      <c r="U21" s="40">
        <v>225.8502038578832</v>
      </c>
      <c r="V21" s="40">
        <v>0.13531150346936546</v>
      </c>
      <c r="W21" s="40">
        <v>0.12623229330640634</v>
      </c>
      <c r="X21" s="40">
        <v>0.2110857243191801</v>
      </c>
      <c r="Y21" s="40"/>
      <c r="Z21" s="40"/>
      <c r="AA21" s="40"/>
      <c r="AB21" s="40"/>
      <c r="AC21" s="40"/>
      <c r="AD21" s="40"/>
      <c r="AE21" s="40"/>
      <c r="AF21" s="40"/>
      <c r="AG21" s="40"/>
      <c r="AH21" s="40"/>
    </row>
    <row r="22" spans="1:34" ht="75.5" thickBot="1" x14ac:dyDescent="0.35">
      <c r="B22" s="20" t="s">
        <v>329</v>
      </c>
      <c r="C22" s="45" t="s">
        <v>330</v>
      </c>
      <c r="D22" s="45" t="s">
        <v>331</v>
      </c>
      <c r="E22" s="34" t="s">
        <v>332</v>
      </c>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row>
    <row r="23" spans="1:34" ht="113" thickBot="1" x14ac:dyDescent="0.4">
      <c r="A23" s="6"/>
      <c r="B23" s="20" t="s">
        <v>333</v>
      </c>
      <c r="C23" s="45" t="s">
        <v>334</v>
      </c>
      <c r="D23" s="45" t="s">
        <v>331</v>
      </c>
      <c r="E23" s="34" t="s">
        <v>335</v>
      </c>
      <c r="F23" s="6"/>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row>
    <row r="24" spans="1:34" x14ac:dyDescent="0.3"/>
    <row r="25" spans="1:34" x14ac:dyDescent="0.3"/>
    <row r="26" spans="1:34" x14ac:dyDescent="0.3"/>
    <row r="27" spans="1:34" x14ac:dyDescent="0.3"/>
    <row r="28" spans="1:34" x14ac:dyDescent="0.3"/>
    <row r="29" spans="1:34" x14ac:dyDescent="0.3"/>
  </sheetData>
  <mergeCells count="2">
    <mergeCell ref="B3:D3"/>
    <mergeCell ref="B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6"/>
  <sheetViews>
    <sheetView showGridLines="0" zoomScale="70" zoomScaleNormal="70" workbookViewId="0">
      <pane ySplit="3" topLeftCell="A4" activePane="bottomLeft" state="frozen"/>
      <selection activeCell="E25" sqref="E25"/>
      <selection pane="bottomLeft" activeCell="E6" sqref="E6"/>
    </sheetView>
  </sheetViews>
  <sheetFormatPr defaultColWidth="0" defaultRowHeight="14" x14ac:dyDescent="0.3"/>
  <cols>
    <col min="1" max="1" width="1.6640625" customWidth="1"/>
    <col min="2" max="2" width="16.33203125" customWidth="1"/>
    <col min="3" max="3" width="22.5" customWidth="1"/>
    <col min="4" max="4" width="31.58203125" customWidth="1"/>
    <col min="5" max="5" width="62.5" customWidth="1"/>
    <col min="6" max="6" width="31" customWidth="1"/>
    <col min="7" max="8" width="8.83203125" customWidth="1"/>
    <col min="9" max="16384" width="8.83203125" hidden="1"/>
  </cols>
  <sheetData>
    <row r="1" spans="2:6" ht="20" x14ac:dyDescent="0.3">
      <c r="B1" s="72" t="s">
        <v>12</v>
      </c>
      <c r="C1" s="72"/>
      <c r="D1" s="2" t="str">
        <f>'Cover sheet'!C1</f>
        <v>Affinity Water</v>
      </c>
    </row>
    <row r="2" spans="2:6" ht="12" customHeight="1" thickBot="1" x14ac:dyDescent="0.35"/>
    <row r="3" spans="2:6" ht="30" customHeight="1" thickBot="1" x14ac:dyDescent="0.35">
      <c r="B3" s="20" t="s">
        <v>13</v>
      </c>
      <c r="C3" s="21" t="s">
        <v>14</v>
      </c>
      <c r="D3" s="22" t="s">
        <v>15</v>
      </c>
      <c r="E3" s="21" t="s">
        <v>16</v>
      </c>
      <c r="F3" s="21" t="s">
        <v>17</v>
      </c>
    </row>
    <row r="4" spans="2:6" ht="14.4" customHeight="1" x14ac:dyDescent="0.3">
      <c r="B4" s="23" t="s">
        <v>409</v>
      </c>
      <c r="C4" s="23" t="s">
        <v>435</v>
      </c>
      <c r="D4" s="23"/>
      <c r="E4" s="24" t="s">
        <v>410</v>
      </c>
      <c r="F4" s="24"/>
    </row>
    <row r="5" spans="2:6" x14ac:dyDescent="0.3">
      <c r="B5" s="23" t="s">
        <v>434</v>
      </c>
      <c r="C5" s="23" t="s">
        <v>436</v>
      </c>
      <c r="D5" s="23"/>
      <c r="E5" s="24" t="s">
        <v>437</v>
      </c>
      <c r="F5" s="24"/>
    </row>
    <row r="6" spans="2:6" x14ac:dyDescent="0.3">
      <c r="B6" s="23"/>
      <c r="C6" s="23"/>
      <c r="D6" s="23"/>
      <c r="E6" s="24"/>
      <c r="F6" s="24"/>
    </row>
    <row r="7" spans="2:6" x14ac:dyDescent="0.3">
      <c r="B7" s="23"/>
      <c r="C7" s="23"/>
      <c r="D7" s="23"/>
      <c r="E7" s="24"/>
      <c r="F7" s="24"/>
    </row>
    <row r="8" spans="2:6" x14ac:dyDescent="0.3">
      <c r="B8" s="23"/>
      <c r="C8" s="23"/>
      <c r="D8" s="23"/>
      <c r="E8" s="24"/>
      <c r="F8" s="24"/>
    </row>
    <row r="9" spans="2:6" x14ac:dyDescent="0.3">
      <c r="B9" s="23"/>
      <c r="C9" s="23"/>
      <c r="D9" s="23"/>
      <c r="E9" s="24"/>
      <c r="F9" s="24"/>
    </row>
    <row r="10" spans="2:6" x14ac:dyDescent="0.3">
      <c r="B10" s="24"/>
      <c r="C10" s="24"/>
      <c r="D10" s="24"/>
      <c r="E10" s="24"/>
      <c r="F10" s="24"/>
    </row>
    <row r="11" spans="2:6" x14ac:dyDescent="0.3">
      <c r="B11" s="24"/>
      <c r="C11" s="24"/>
      <c r="D11" s="24"/>
      <c r="E11" s="24"/>
      <c r="F11" s="24"/>
    </row>
    <row r="12" spans="2:6" x14ac:dyDescent="0.3">
      <c r="B12" s="24"/>
      <c r="C12" s="24"/>
      <c r="D12" s="24"/>
      <c r="E12" s="24"/>
      <c r="F12" s="24"/>
    </row>
    <row r="13" spans="2:6" x14ac:dyDescent="0.3">
      <c r="B13" s="24"/>
      <c r="C13" s="24"/>
      <c r="D13" s="24"/>
      <c r="E13" s="24"/>
      <c r="F13" s="24"/>
    </row>
    <row r="14" spans="2:6" x14ac:dyDescent="0.3">
      <c r="B14" s="24"/>
      <c r="C14" s="24"/>
      <c r="D14" s="24"/>
      <c r="E14" s="24"/>
      <c r="F14" s="24"/>
    </row>
    <row r="15" spans="2:6" x14ac:dyDescent="0.3">
      <c r="B15" s="24"/>
      <c r="C15" s="24"/>
      <c r="D15" s="24"/>
      <c r="E15" s="24"/>
      <c r="F15" s="24"/>
    </row>
    <row r="16" spans="2:6" x14ac:dyDescent="0.3">
      <c r="B16" s="24"/>
      <c r="C16" s="24"/>
      <c r="D16" s="24"/>
      <c r="E16" s="24"/>
      <c r="F16" s="24"/>
    </row>
    <row r="17" spans="2:6" x14ac:dyDescent="0.3">
      <c r="B17" s="24"/>
      <c r="C17" s="24"/>
      <c r="D17" s="24"/>
      <c r="E17" s="24"/>
      <c r="F17" s="24"/>
    </row>
    <row r="18" spans="2:6" x14ac:dyDescent="0.3">
      <c r="B18" s="24"/>
      <c r="C18" s="24"/>
      <c r="D18" s="24"/>
      <c r="E18" s="24"/>
      <c r="F18" s="24"/>
    </row>
    <row r="19" spans="2:6" x14ac:dyDescent="0.3">
      <c r="B19" s="24"/>
      <c r="C19" s="24"/>
      <c r="D19" s="24"/>
      <c r="E19" s="24"/>
      <c r="F19" s="24"/>
    </row>
    <row r="20" spans="2:6" x14ac:dyDescent="0.3">
      <c r="B20" s="24"/>
      <c r="C20" s="24"/>
      <c r="D20" s="24"/>
      <c r="E20" s="24"/>
      <c r="F20" s="24"/>
    </row>
    <row r="21" spans="2:6" x14ac:dyDescent="0.3">
      <c r="B21" s="24"/>
      <c r="C21" s="24"/>
      <c r="D21" s="24"/>
      <c r="E21" s="24"/>
      <c r="F21" s="24"/>
    </row>
    <row r="22" spans="2:6" x14ac:dyDescent="0.3">
      <c r="B22" s="24"/>
      <c r="C22" s="24"/>
      <c r="D22" s="24"/>
      <c r="E22" s="24"/>
      <c r="F22" s="24"/>
    </row>
    <row r="23" spans="2:6" x14ac:dyDescent="0.3">
      <c r="B23" s="24"/>
      <c r="C23" s="24"/>
      <c r="D23" s="24"/>
      <c r="E23" s="24"/>
      <c r="F23" s="24"/>
    </row>
    <row r="24" spans="2:6" x14ac:dyDescent="0.3">
      <c r="B24" s="24"/>
      <c r="C24" s="24"/>
      <c r="D24" s="24"/>
      <c r="E24" s="24"/>
      <c r="F24" s="24"/>
    </row>
    <row r="25" spans="2:6" x14ac:dyDescent="0.3">
      <c r="B25" s="24"/>
      <c r="C25" s="24"/>
      <c r="D25" s="24"/>
      <c r="E25" s="24"/>
      <c r="F25" s="24"/>
    </row>
    <row r="26" spans="2:6" x14ac:dyDescent="0.3">
      <c r="B26" s="24"/>
      <c r="C26" s="24"/>
      <c r="D26" s="24"/>
      <c r="E26" s="24"/>
      <c r="F26" s="24"/>
    </row>
    <row r="27" spans="2:6" x14ac:dyDescent="0.3">
      <c r="B27" s="24"/>
      <c r="C27" s="24"/>
      <c r="D27" s="24"/>
      <c r="E27" s="24"/>
      <c r="F27" s="24"/>
    </row>
    <row r="28" spans="2:6" x14ac:dyDescent="0.3">
      <c r="B28" s="24"/>
      <c r="C28" s="24"/>
      <c r="D28" s="24"/>
      <c r="E28" s="24"/>
      <c r="F28" s="24"/>
    </row>
    <row r="29" spans="2:6" x14ac:dyDescent="0.3">
      <c r="B29" s="24"/>
      <c r="C29" s="24"/>
      <c r="D29" s="24"/>
      <c r="E29" s="24"/>
      <c r="F29" s="24"/>
    </row>
    <row r="30" spans="2:6" x14ac:dyDescent="0.3">
      <c r="B30" s="24"/>
      <c r="C30" s="24"/>
      <c r="D30" s="24"/>
      <c r="E30" s="24"/>
      <c r="F30" s="24"/>
    </row>
    <row r="31" spans="2:6" x14ac:dyDescent="0.3">
      <c r="B31" s="24"/>
      <c r="C31" s="24"/>
      <c r="D31" s="24"/>
      <c r="E31" s="24"/>
      <c r="F31" s="24"/>
    </row>
    <row r="32" spans="2:6" x14ac:dyDescent="0.3">
      <c r="B32" s="24"/>
      <c r="C32" s="24"/>
      <c r="D32" s="24"/>
      <c r="E32" s="24"/>
      <c r="F32" s="24"/>
    </row>
    <row r="33" spans="2:6" x14ac:dyDescent="0.3">
      <c r="B33" s="24"/>
      <c r="C33" s="24"/>
      <c r="D33" s="24"/>
      <c r="E33" s="24"/>
      <c r="F33" s="24"/>
    </row>
    <row r="34" spans="2:6" x14ac:dyDescent="0.3">
      <c r="B34" s="24"/>
      <c r="C34" s="24"/>
      <c r="D34" s="24"/>
      <c r="E34" s="24"/>
      <c r="F34" s="24"/>
    </row>
    <row r="35" spans="2:6" x14ac:dyDescent="0.3">
      <c r="B35" s="24"/>
      <c r="C35" s="24"/>
      <c r="D35" s="24"/>
      <c r="E35" s="24"/>
      <c r="F35" s="24"/>
    </row>
    <row r="36" spans="2:6" x14ac:dyDescent="0.3">
      <c r="B36" s="24"/>
      <c r="C36" s="24"/>
      <c r="D36" s="24"/>
      <c r="E36" s="24"/>
      <c r="F36" s="24"/>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J33"/>
  <sheetViews>
    <sheetView showGridLines="0" zoomScale="56" zoomScaleNormal="70" workbookViewId="0">
      <pane ySplit="6" topLeftCell="A16" activePane="bottomLeft" state="frozen"/>
      <selection activeCell="E25" sqref="E25"/>
      <selection pane="bottomLeft"/>
    </sheetView>
  </sheetViews>
  <sheetFormatPr defaultColWidth="0" defaultRowHeight="14" x14ac:dyDescent="0.3"/>
  <cols>
    <col min="1" max="1" width="1.6640625" style="27" customWidth="1"/>
    <col min="2" max="2" width="42.9140625" style="27" bestFit="1" customWidth="1"/>
    <col min="3" max="3" width="19.5" style="27" bestFit="1" customWidth="1"/>
    <col min="4" max="4" width="47" style="27" bestFit="1" customWidth="1"/>
    <col min="5" max="5" width="68.4140625" style="27" bestFit="1" customWidth="1"/>
    <col min="6" max="6" width="1.58203125" style="27" customWidth="1"/>
    <col min="7" max="7" width="91.1640625" style="35" bestFit="1" customWidth="1"/>
    <col min="8" max="8" width="13.6640625" style="27" bestFit="1" customWidth="1"/>
    <col min="9" max="10" width="8.6640625" style="27" customWidth="1"/>
    <col min="11" max="16384" width="8.6640625" style="27" hidden="1"/>
  </cols>
  <sheetData>
    <row r="1" spans="2:8" ht="22.5" x14ac:dyDescent="0.3">
      <c r="B1" s="1" t="s">
        <v>18</v>
      </c>
      <c r="C1" s="25"/>
      <c r="D1" s="26"/>
      <c r="E1" s="25"/>
      <c r="G1" s="27"/>
    </row>
    <row r="2" spans="2:8" s="28" customFormat="1" ht="14.5" thickBot="1" x14ac:dyDescent="0.35">
      <c r="G2" s="29"/>
    </row>
    <row r="3" spans="2:8" s="28" customFormat="1" ht="16.5" thickBot="1" x14ac:dyDescent="0.35">
      <c r="B3" s="73" t="s">
        <v>2</v>
      </c>
      <c r="C3" s="74"/>
      <c r="D3" s="75"/>
      <c r="E3" s="50" t="str">
        <f>'Cover sheet'!C5</f>
        <v>Affinity Water</v>
      </c>
      <c r="G3" s="29"/>
    </row>
    <row r="4" spans="2:8" s="28" customFormat="1" ht="16.5" thickBot="1" x14ac:dyDescent="0.35">
      <c r="B4" s="73" t="s">
        <v>357</v>
      </c>
      <c r="C4" s="74"/>
      <c r="D4" s="75"/>
      <c r="E4" s="50" t="str">
        <f>'Cover sheet'!C6</f>
        <v>Wey</v>
      </c>
      <c r="G4" s="29"/>
    </row>
    <row r="5" spans="2:8" s="28" customFormat="1" ht="15.5" thickBot="1" x14ac:dyDescent="0.45">
      <c r="B5" s="30"/>
      <c r="C5" s="30"/>
      <c r="G5" s="29"/>
    </row>
    <row r="6" spans="2:8" ht="14.5" thickBot="1" x14ac:dyDescent="0.35">
      <c r="B6" s="21" t="s">
        <v>19</v>
      </c>
      <c r="C6" s="22" t="s">
        <v>20</v>
      </c>
      <c r="D6" s="22" t="s">
        <v>21</v>
      </c>
      <c r="E6" s="21" t="s">
        <v>22</v>
      </c>
      <c r="F6" s="7"/>
      <c r="G6" s="76" t="s">
        <v>23</v>
      </c>
      <c r="H6" s="77"/>
    </row>
    <row r="7" spans="2:8" ht="87.5" x14ac:dyDescent="0.3">
      <c r="B7" s="31" t="s">
        <v>24</v>
      </c>
      <c r="C7" s="32" t="s">
        <v>25</v>
      </c>
      <c r="D7" s="32" t="s">
        <v>26</v>
      </c>
      <c r="E7" s="31" t="s">
        <v>27</v>
      </c>
      <c r="G7" s="58" t="s">
        <v>391</v>
      </c>
      <c r="H7" s="63" t="s">
        <v>405</v>
      </c>
    </row>
    <row r="8" spans="2:8" ht="37.5" x14ac:dyDescent="0.3">
      <c r="B8" s="31" t="s">
        <v>28</v>
      </c>
      <c r="C8" s="32" t="s">
        <v>25</v>
      </c>
      <c r="D8" s="32" t="s">
        <v>29</v>
      </c>
      <c r="E8" s="31" t="s">
        <v>30</v>
      </c>
      <c r="G8" s="58">
        <v>9</v>
      </c>
    </row>
    <row r="9" spans="2:8" ht="50" x14ac:dyDescent="0.3">
      <c r="B9" s="31" t="s">
        <v>31</v>
      </c>
      <c r="C9" s="32" t="s">
        <v>25</v>
      </c>
      <c r="D9" s="32" t="s">
        <v>32</v>
      </c>
      <c r="E9" s="31" t="s">
        <v>33</v>
      </c>
      <c r="G9" s="58">
        <v>0.15</v>
      </c>
    </row>
    <row r="10" spans="2:8" ht="37.5" x14ac:dyDescent="0.3">
      <c r="B10" s="31" t="s">
        <v>34</v>
      </c>
      <c r="C10" s="32" t="s">
        <v>25</v>
      </c>
      <c r="D10" s="32" t="s">
        <v>32</v>
      </c>
      <c r="E10" s="31" t="s">
        <v>35</v>
      </c>
      <c r="G10" s="58">
        <v>0</v>
      </c>
    </row>
    <row r="11" spans="2:8" ht="37.5" x14ac:dyDescent="0.3">
      <c r="B11" s="31" t="s">
        <v>36</v>
      </c>
      <c r="C11" s="32" t="s">
        <v>25</v>
      </c>
      <c r="D11" s="32" t="s">
        <v>32</v>
      </c>
      <c r="E11" s="31" t="s">
        <v>37</v>
      </c>
      <c r="G11" s="58">
        <v>99.77</v>
      </c>
    </row>
    <row r="12" spans="2:8" ht="25" x14ac:dyDescent="0.3">
      <c r="B12" s="31" t="s">
        <v>38</v>
      </c>
      <c r="C12" s="32" t="s">
        <v>25</v>
      </c>
      <c r="D12" s="32" t="s">
        <v>32</v>
      </c>
      <c r="E12" s="31" t="s">
        <v>39</v>
      </c>
      <c r="G12" s="58">
        <v>0.08</v>
      </c>
    </row>
    <row r="13" spans="2:8" ht="75" x14ac:dyDescent="0.3">
      <c r="B13" s="31" t="s">
        <v>40</v>
      </c>
      <c r="C13" s="32" t="s">
        <v>25</v>
      </c>
      <c r="D13" s="32" t="s">
        <v>32</v>
      </c>
      <c r="E13" s="31" t="s">
        <v>41</v>
      </c>
      <c r="G13" s="58" t="s">
        <v>407</v>
      </c>
    </row>
    <row r="14" spans="2:8" ht="100" x14ac:dyDescent="0.3">
      <c r="B14" s="31" t="s">
        <v>42</v>
      </c>
      <c r="C14" s="32" t="s">
        <v>25</v>
      </c>
      <c r="D14" s="32" t="s">
        <v>43</v>
      </c>
      <c r="E14" s="31" t="s">
        <v>44</v>
      </c>
      <c r="G14" s="58" t="s">
        <v>389</v>
      </c>
    </row>
    <row r="15" spans="2:8" ht="50" x14ac:dyDescent="0.3">
      <c r="B15" s="31" t="s">
        <v>45</v>
      </c>
      <c r="C15" s="32" t="s">
        <v>25</v>
      </c>
      <c r="D15" s="33" t="s">
        <v>43</v>
      </c>
      <c r="E15" s="31" t="s">
        <v>46</v>
      </c>
      <c r="G15" s="58" t="s">
        <v>390</v>
      </c>
    </row>
    <row r="16" spans="2:8" ht="62.5" x14ac:dyDescent="0.3">
      <c r="B16" s="31" t="s">
        <v>47</v>
      </c>
      <c r="C16" s="32" t="s">
        <v>25</v>
      </c>
      <c r="D16" s="33" t="s">
        <v>43</v>
      </c>
      <c r="E16" s="34" t="s">
        <v>48</v>
      </c>
      <c r="G16" s="64" t="s">
        <v>406</v>
      </c>
    </row>
    <row r="17" spans="2:7" ht="50" x14ac:dyDescent="0.3">
      <c r="B17" s="31" t="s">
        <v>49</v>
      </c>
      <c r="C17" s="32" t="s">
        <v>25</v>
      </c>
      <c r="D17" s="33" t="s">
        <v>50</v>
      </c>
      <c r="E17" s="34" t="s">
        <v>51</v>
      </c>
      <c r="G17" s="64" t="s">
        <v>387</v>
      </c>
    </row>
    <row r="18" spans="2:7" ht="50" x14ac:dyDescent="0.3">
      <c r="B18" s="31" t="s">
        <v>52</v>
      </c>
      <c r="C18" s="32" t="s">
        <v>53</v>
      </c>
      <c r="D18" s="33" t="s">
        <v>54</v>
      </c>
      <c r="E18" s="34" t="s">
        <v>55</v>
      </c>
      <c r="G18" s="58" t="s">
        <v>360</v>
      </c>
    </row>
    <row r="19" spans="2:7" ht="50" x14ac:dyDescent="0.3">
      <c r="B19" s="31" t="s">
        <v>56</v>
      </c>
      <c r="C19" s="32" t="s">
        <v>25</v>
      </c>
      <c r="D19" s="32" t="s">
        <v>57</v>
      </c>
      <c r="E19" s="34" t="s">
        <v>58</v>
      </c>
      <c r="G19" s="58" t="s">
        <v>361</v>
      </c>
    </row>
    <row r="20" spans="2:7" ht="50" x14ac:dyDescent="0.3">
      <c r="B20" s="31" t="s">
        <v>59</v>
      </c>
      <c r="C20" s="32" t="s">
        <v>25</v>
      </c>
      <c r="D20" s="33" t="s">
        <v>60</v>
      </c>
      <c r="E20" s="34" t="s">
        <v>61</v>
      </c>
      <c r="G20" s="58" t="s">
        <v>360</v>
      </c>
    </row>
    <row r="21" spans="2:7" ht="75" x14ac:dyDescent="0.3">
      <c r="B21" s="31" t="s">
        <v>62</v>
      </c>
      <c r="C21" s="32" t="s">
        <v>25</v>
      </c>
      <c r="D21" s="32" t="s">
        <v>63</v>
      </c>
      <c r="E21" s="34" t="s">
        <v>64</v>
      </c>
      <c r="G21" s="58" t="s">
        <v>388</v>
      </c>
    </row>
    <row r="22" spans="2:7" ht="125" x14ac:dyDescent="0.3">
      <c r="B22" s="31" t="s">
        <v>65</v>
      </c>
      <c r="C22" s="32" t="s">
        <v>25</v>
      </c>
      <c r="D22" s="32" t="s">
        <v>63</v>
      </c>
      <c r="E22" s="34" t="s">
        <v>66</v>
      </c>
      <c r="G22" s="64" t="s">
        <v>432</v>
      </c>
    </row>
    <row r="26" spans="2:7" x14ac:dyDescent="0.3">
      <c r="C26" s="65" t="s">
        <v>411</v>
      </c>
      <c r="D26" s="66" t="s">
        <v>412</v>
      </c>
      <c r="E26" s="66" t="s">
        <v>413</v>
      </c>
    </row>
    <row r="27" spans="2:7" ht="35" customHeight="1" x14ac:dyDescent="0.3">
      <c r="C27" s="67" t="s">
        <v>433</v>
      </c>
      <c r="D27" s="68" t="s">
        <v>415</v>
      </c>
      <c r="E27" s="68" t="s">
        <v>416</v>
      </c>
    </row>
    <row r="28" spans="2:7" ht="48.5" customHeight="1" x14ac:dyDescent="0.3">
      <c r="C28" s="67" t="s">
        <v>414</v>
      </c>
      <c r="D28" s="68" t="s">
        <v>418</v>
      </c>
      <c r="E28" s="68" t="s">
        <v>419</v>
      </c>
    </row>
    <row r="29" spans="2:7" ht="39" customHeight="1" x14ac:dyDescent="0.3">
      <c r="C29" s="67" t="s">
        <v>417</v>
      </c>
      <c r="D29" s="68" t="s">
        <v>421</v>
      </c>
      <c r="E29" s="78" t="s">
        <v>422</v>
      </c>
    </row>
    <row r="30" spans="2:7" ht="52.5" customHeight="1" x14ac:dyDescent="0.3">
      <c r="C30" s="67" t="s">
        <v>420</v>
      </c>
      <c r="D30" s="68" t="s">
        <v>424</v>
      </c>
      <c r="E30" s="79"/>
    </row>
    <row r="31" spans="2:7" ht="41" customHeight="1" x14ac:dyDescent="0.3">
      <c r="C31" s="67" t="s">
        <v>423</v>
      </c>
      <c r="D31" s="69" t="s">
        <v>426</v>
      </c>
      <c r="E31" s="78" t="s">
        <v>427</v>
      </c>
    </row>
    <row r="32" spans="2:7" ht="40" customHeight="1" x14ac:dyDescent="0.3">
      <c r="C32" s="67" t="s">
        <v>425</v>
      </c>
      <c r="D32" s="68" t="s">
        <v>429</v>
      </c>
      <c r="E32" s="78"/>
    </row>
    <row r="33" spans="3:5" ht="36.5" customHeight="1" x14ac:dyDescent="0.3">
      <c r="C33" s="67" t="s">
        <v>428</v>
      </c>
      <c r="D33" s="68" t="s">
        <v>430</v>
      </c>
      <c r="E33" s="68" t="s">
        <v>431</v>
      </c>
    </row>
  </sheetData>
  <mergeCells count="5">
    <mergeCell ref="B3:D3"/>
    <mergeCell ref="B4:D4"/>
    <mergeCell ref="G6:H6"/>
    <mergeCell ref="E29:E30"/>
    <mergeCell ref="E31:E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D16"/>
  <sheetViews>
    <sheetView showGridLines="0" zoomScale="70" zoomScaleNormal="70" workbookViewId="0">
      <pane xSplit="5" ySplit="6" topLeftCell="BA11" activePane="bottomRight" state="frozen"/>
      <selection activeCell="E25" sqref="E25"/>
      <selection pane="topRight" activeCell="E25" sqref="E25"/>
      <selection pane="bottomLeft" activeCell="E25" sqref="E25"/>
      <selection pane="bottomRight" activeCell="G7" sqref="G7:BN12"/>
    </sheetView>
  </sheetViews>
  <sheetFormatPr defaultColWidth="0" defaultRowHeight="14" zeroHeight="1" x14ac:dyDescent="0.3"/>
  <cols>
    <col min="1" max="1" width="2" customWidth="1"/>
    <col min="2" max="2" width="21.5" customWidth="1"/>
    <col min="3" max="3" width="16.1640625" customWidth="1"/>
    <col min="4" max="4" width="10.58203125" customWidth="1"/>
    <col min="5" max="5" width="45" customWidth="1"/>
    <col min="6" max="6" width="2.5" customWidth="1"/>
    <col min="7" max="108" width="8.83203125" customWidth="1"/>
    <col min="109" max="16384" width="8.83203125" hidden="1"/>
  </cols>
  <sheetData>
    <row r="1" spans="1:87" ht="22.5" x14ac:dyDescent="0.3">
      <c r="A1" s="27"/>
      <c r="B1" s="1" t="s">
        <v>67</v>
      </c>
      <c r="C1" s="25"/>
      <c r="D1" s="26"/>
      <c r="E1" s="25"/>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27"/>
    </row>
    <row r="2" spans="1:87" ht="14.5" thickBot="1" x14ac:dyDescent="0.35">
      <c r="A2" s="28"/>
      <c r="B2" s="28"/>
      <c r="C2" s="28"/>
      <c r="D2" s="28"/>
      <c r="E2" s="28"/>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27"/>
    </row>
    <row r="3" spans="1:87" ht="16.5" thickBot="1" x14ac:dyDescent="0.35">
      <c r="A3" s="28"/>
      <c r="B3" s="73" t="s">
        <v>2</v>
      </c>
      <c r="C3" s="74"/>
      <c r="D3" s="75"/>
      <c r="E3" s="50" t="str">
        <f>'Cover sheet'!C5</f>
        <v>Affinity Water</v>
      </c>
      <c r="F3" s="28"/>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28"/>
    </row>
    <row r="4" spans="1:87" ht="16.5" thickBot="1" x14ac:dyDescent="0.35">
      <c r="A4" s="28"/>
      <c r="B4" s="73" t="s">
        <v>357</v>
      </c>
      <c r="C4" s="74"/>
      <c r="D4" s="75"/>
      <c r="E4" s="50" t="str">
        <f>'Cover sheet'!C6</f>
        <v>Wey</v>
      </c>
      <c r="F4" s="28"/>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28"/>
    </row>
    <row r="5" spans="1:87" ht="15.5" thickBot="1" x14ac:dyDescent="0.45">
      <c r="A5" s="28"/>
      <c r="B5" s="30"/>
      <c r="C5" s="30"/>
      <c r="D5" s="28"/>
      <c r="E5" s="28"/>
      <c r="F5" s="28"/>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2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46.4" customHeight="1" x14ac:dyDescent="0.3">
      <c r="B7" s="37" t="s">
        <v>151</v>
      </c>
      <c r="C7" s="38" t="s">
        <v>152</v>
      </c>
      <c r="D7" s="38" t="s">
        <v>54</v>
      </c>
      <c r="E7" s="37" t="s">
        <v>153</v>
      </c>
      <c r="F7" s="39"/>
      <c r="G7" s="82">
        <v>205.01447178471591</v>
      </c>
      <c r="H7" s="82">
        <v>205.01447178471591</v>
      </c>
      <c r="I7" s="82">
        <v>205.01447178471591</v>
      </c>
      <c r="J7" s="82">
        <v>205.01447178471591</v>
      </c>
      <c r="K7" s="82">
        <v>205.01447178471591</v>
      </c>
      <c r="L7" s="82">
        <v>205.01447178471591</v>
      </c>
      <c r="M7" s="82">
        <v>205.01447178471591</v>
      </c>
      <c r="N7" s="82">
        <v>205.01447178471591</v>
      </c>
      <c r="O7" s="82">
        <v>205.01447178471591</v>
      </c>
      <c r="P7" s="82">
        <v>205.01447178471591</v>
      </c>
      <c r="Q7" s="82">
        <v>205.01447178471591</v>
      </c>
      <c r="R7" s="82">
        <v>205.01447178471591</v>
      </c>
      <c r="S7" s="82">
        <v>205.01447178471591</v>
      </c>
      <c r="T7" s="82">
        <v>205.01447178471591</v>
      </c>
      <c r="U7" s="82">
        <v>205.01447178471591</v>
      </c>
      <c r="V7" s="82">
        <v>205.01447178471591</v>
      </c>
      <c r="W7" s="82">
        <v>205.01447178471591</v>
      </c>
      <c r="X7" s="82">
        <v>205.01447178471591</v>
      </c>
      <c r="Y7" s="82">
        <v>205.01447178471591</v>
      </c>
      <c r="Z7" s="82">
        <v>205.01447178471591</v>
      </c>
      <c r="AA7" s="82">
        <v>205.01447178471591</v>
      </c>
      <c r="AB7" s="82">
        <v>205.01447178471591</v>
      </c>
      <c r="AC7" s="82">
        <v>205.01447178471591</v>
      </c>
      <c r="AD7" s="82">
        <v>205.01447178471591</v>
      </c>
      <c r="AE7" s="83">
        <v>205.01447178471591</v>
      </c>
      <c r="AF7" s="84">
        <v>205.01447178471591</v>
      </c>
      <c r="AG7" s="84">
        <v>205.01447178471591</v>
      </c>
      <c r="AH7" s="84">
        <v>205.01447178471591</v>
      </c>
      <c r="AI7" s="84">
        <v>205.01447178471591</v>
      </c>
      <c r="AJ7" s="84">
        <v>205.01447178471591</v>
      </c>
      <c r="AK7" s="84">
        <v>205.01447178471591</v>
      </c>
      <c r="AL7" s="84">
        <v>205.01447178471591</v>
      </c>
      <c r="AM7" s="84">
        <v>205.01447178471591</v>
      </c>
      <c r="AN7" s="84">
        <v>205.01447178471591</v>
      </c>
      <c r="AO7" s="84">
        <v>205.01447178471591</v>
      </c>
      <c r="AP7" s="84">
        <v>205.01447178471591</v>
      </c>
      <c r="AQ7" s="84">
        <v>205.01447178471591</v>
      </c>
      <c r="AR7" s="84">
        <v>205.01447178471591</v>
      </c>
      <c r="AS7" s="84">
        <v>205.01447178471591</v>
      </c>
      <c r="AT7" s="84">
        <v>205.01447178471591</v>
      </c>
      <c r="AU7" s="84">
        <v>205.01447178471591</v>
      </c>
      <c r="AV7" s="84">
        <v>205.01447178471591</v>
      </c>
      <c r="AW7" s="84">
        <v>205.01447178471591</v>
      </c>
      <c r="AX7" s="84">
        <v>205.01447178471591</v>
      </c>
      <c r="AY7" s="84">
        <v>205.01447178471591</v>
      </c>
      <c r="AZ7" s="84">
        <v>205.01447178471591</v>
      </c>
      <c r="BA7" s="84">
        <v>205.01447178471591</v>
      </c>
      <c r="BB7" s="84">
        <v>205.01447178471591</v>
      </c>
      <c r="BC7" s="84">
        <v>205.01447178471591</v>
      </c>
      <c r="BD7" s="84">
        <v>205.01447178471591</v>
      </c>
      <c r="BE7" s="84">
        <v>205.01447178471591</v>
      </c>
      <c r="BF7" s="84">
        <v>205.01447178471591</v>
      </c>
      <c r="BG7" s="84">
        <v>205.01447178471591</v>
      </c>
      <c r="BH7" s="84">
        <v>205.01447178471591</v>
      </c>
      <c r="BI7" s="84">
        <v>205.01447178471591</v>
      </c>
      <c r="BJ7" s="84">
        <v>205.01447178471591</v>
      </c>
      <c r="BK7" s="84">
        <v>205.01447178471591</v>
      </c>
      <c r="BL7" s="84">
        <v>205.01447178471591</v>
      </c>
      <c r="BM7" s="84">
        <v>205.01447178471591</v>
      </c>
      <c r="BN7" s="84">
        <v>205.01447178471591</v>
      </c>
      <c r="BO7" s="41"/>
      <c r="BP7" s="41"/>
      <c r="BQ7" s="41"/>
      <c r="BR7" s="41"/>
      <c r="BS7" s="41"/>
      <c r="BT7" s="41"/>
      <c r="BU7" s="41"/>
      <c r="BV7" s="41"/>
      <c r="BW7" s="41"/>
      <c r="BX7" s="41"/>
      <c r="BY7" s="41"/>
      <c r="BZ7" s="41"/>
      <c r="CA7" s="41"/>
      <c r="CB7" s="41"/>
      <c r="CC7" s="41"/>
      <c r="CD7" s="41"/>
      <c r="CE7" s="41"/>
      <c r="CF7" s="41"/>
      <c r="CG7" s="41"/>
      <c r="CH7" s="41"/>
      <c r="CI7" s="42"/>
    </row>
    <row r="8" spans="1:87" ht="62.5" x14ac:dyDescent="0.3">
      <c r="B8" s="43" t="s">
        <v>154</v>
      </c>
      <c r="C8" s="44" t="s">
        <v>155</v>
      </c>
      <c r="D8" s="45" t="s">
        <v>54</v>
      </c>
      <c r="E8" s="43" t="s">
        <v>156</v>
      </c>
      <c r="F8" s="39"/>
      <c r="G8" s="82">
        <v>0</v>
      </c>
      <c r="H8" s="82">
        <v>0</v>
      </c>
      <c r="I8" s="82">
        <v>0</v>
      </c>
      <c r="J8" s="82">
        <v>0</v>
      </c>
      <c r="K8" s="82">
        <v>0</v>
      </c>
      <c r="L8" s="82">
        <v>0</v>
      </c>
      <c r="M8" s="82">
        <v>0</v>
      </c>
      <c r="N8" s="82">
        <v>0</v>
      </c>
      <c r="O8" s="82">
        <v>0</v>
      </c>
      <c r="P8" s="82">
        <v>0</v>
      </c>
      <c r="Q8" s="82">
        <v>0</v>
      </c>
      <c r="R8" s="82">
        <v>0</v>
      </c>
      <c r="S8" s="82">
        <v>0</v>
      </c>
      <c r="T8" s="82">
        <v>0</v>
      </c>
      <c r="U8" s="82">
        <v>0</v>
      </c>
      <c r="V8" s="82">
        <v>0</v>
      </c>
      <c r="W8" s="82">
        <v>0</v>
      </c>
      <c r="X8" s="82">
        <v>0</v>
      </c>
      <c r="Y8" s="82">
        <v>0</v>
      </c>
      <c r="Z8" s="82">
        <v>0</v>
      </c>
      <c r="AA8" s="82">
        <v>0</v>
      </c>
      <c r="AB8" s="82">
        <v>0</v>
      </c>
      <c r="AC8" s="82">
        <v>0</v>
      </c>
      <c r="AD8" s="82">
        <v>0</v>
      </c>
      <c r="AE8" s="83">
        <v>0</v>
      </c>
      <c r="AF8" s="84">
        <v>0</v>
      </c>
      <c r="AG8" s="84">
        <v>0</v>
      </c>
      <c r="AH8" s="84">
        <v>0</v>
      </c>
      <c r="AI8" s="84">
        <v>0</v>
      </c>
      <c r="AJ8" s="84">
        <v>0</v>
      </c>
      <c r="AK8" s="84">
        <v>0</v>
      </c>
      <c r="AL8" s="84">
        <v>0</v>
      </c>
      <c r="AM8" s="84">
        <v>0</v>
      </c>
      <c r="AN8" s="84">
        <v>0</v>
      </c>
      <c r="AO8" s="84">
        <v>0</v>
      </c>
      <c r="AP8" s="84">
        <v>0</v>
      </c>
      <c r="AQ8" s="84">
        <v>0</v>
      </c>
      <c r="AR8" s="84">
        <v>0</v>
      </c>
      <c r="AS8" s="84">
        <v>0</v>
      </c>
      <c r="AT8" s="84">
        <v>0</v>
      </c>
      <c r="AU8" s="84">
        <v>0</v>
      </c>
      <c r="AV8" s="84">
        <v>0</v>
      </c>
      <c r="AW8" s="84">
        <v>0</v>
      </c>
      <c r="AX8" s="84">
        <v>0</v>
      </c>
      <c r="AY8" s="84">
        <v>0</v>
      </c>
      <c r="AZ8" s="84">
        <v>0</v>
      </c>
      <c r="BA8" s="84">
        <v>0</v>
      </c>
      <c r="BB8" s="84">
        <v>0</v>
      </c>
      <c r="BC8" s="84">
        <v>0</v>
      </c>
      <c r="BD8" s="84">
        <v>0</v>
      </c>
      <c r="BE8" s="84">
        <v>0</v>
      </c>
      <c r="BF8" s="84">
        <v>0</v>
      </c>
      <c r="BG8" s="84">
        <v>0</v>
      </c>
      <c r="BH8" s="84">
        <v>0</v>
      </c>
      <c r="BI8" s="84">
        <v>0</v>
      </c>
      <c r="BJ8" s="84">
        <v>0</v>
      </c>
      <c r="BK8" s="84">
        <v>0</v>
      </c>
      <c r="BL8" s="84">
        <v>0</v>
      </c>
      <c r="BM8" s="84">
        <v>0</v>
      </c>
      <c r="BN8" s="84">
        <v>0</v>
      </c>
      <c r="BO8" s="41"/>
      <c r="BP8" s="41"/>
      <c r="BQ8" s="41"/>
      <c r="BR8" s="41"/>
      <c r="BS8" s="41"/>
      <c r="BT8" s="41"/>
      <c r="BU8" s="41"/>
      <c r="BV8" s="41"/>
      <c r="BW8" s="41"/>
      <c r="BX8" s="41"/>
      <c r="BY8" s="41"/>
      <c r="BZ8" s="41"/>
      <c r="CA8" s="41"/>
      <c r="CB8" s="41"/>
      <c r="CC8" s="41"/>
      <c r="CD8" s="41"/>
      <c r="CE8" s="41"/>
      <c r="CF8" s="41"/>
      <c r="CG8" s="41"/>
      <c r="CH8" s="41"/>
      <c r="CI8" s="46"/>
    </row>
    <row r="9" spans="1:87" ht="87.5" x14ac:dyDescent="0.3">
      <c r="B9" s="43" t="s">
        <v>157</v>
      </c>
      <c r="C9" s="44" t="s">
        <v>158</v>
      </c>
      <c r="D9" s="45" t="s">
        <v>54</v>
      </c>
      <c r="E9" s="43" t="s">
        <v>159</v>
      </c>
      <c r="F9" s="39"/>
      <c r="G9" s="82">
        <v>0</v>
      </c>
      <c r="H9" s="82">
        <v>0</v>
      </c>
      <c r="I9" s="82">
        <v>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v>0</v>
      </c>
      <c r="AB9" s="82">
        <v>0</v>
      </c>
      <c r="AC9" s="82">
        <v>0</v>
      </c>
      <c r="AD9" s="82">
        <v>0</v>
      </c>
      <c r="AE9" s="83">
        <v>0</v>
      </c>
      <c r="AF9" s="84">
        <v>0</v>
      </c>
      <c r="AG9" s="84">
        <v>0</v>
      </c>
      <c r="AH9" s="84">
        <v>0</v>
      </c>
      <c r="AI9" s="84">
        <v>0</v>
      </c>
      <c r="AJ9" s="84">
        <v>0</v>
      </c>
      <c r="AK9" s="84">
        <v>0</v>
      </c>
      <c r="AL9" s="84">
        <v>0</v>
      </c>
      <c r="AM9" s="84">
        <v>0</v>
      </c>
      <c r="AN9" s="84">
        <v>0</v>
      </c>
      <c r="AO9" s="84">
        <v>0</v>
      </c>
      <c r="AP9" s="84">
        <v>0</v>
      </c>
      <c r="AQ9" s="84">
        <v>0</v>
      </c>
      <c r="AR9" s="84">
        <v>0</v>
      </c>
      <c r="AS9" s="84">
        <v>0</v>
      </c>
      <c r="AT9" s="84">
        <v>0</v>
      </c>
      <c r="AU9" s="84">
        <v>0</v>
      </c>
      <c r="AV9" s="84">
        <v>0</v>
      </c>
      <c r="AW9" s="84">
        <v>0</v>
      </c>
      <c r="AX9" s="84">
        <v>0</v>
      </c>
      <c r="AY9" s="84">
        <v>0</v>
      </c>
      <c r="AZ9" s="84">
        <v>0</v>
      </c>
      <c r="BA9" s="84">
        <v>0</v>
      </c>
      <c r="BB9" s="84">
        <v>0</v>
      </c>
      <c r="BC9" s="84">
        <v>0</v>
      </c>
      <c r="BD9" s="84">
        <v>0</v>
      </c>
      <c r="BE9" s="84">
        <v>0</v>
      </c>
      <c r="BF9" s="84">
        <v>0</v>
      </c>
      <c r="BG9" s="84">
        <v>0</v>
      </c>
      <c r="BH9" s="84">
        <v>0</v>
      </c>
      <c r="BI9" s="84">
        <v>0</v>
      </c>
      <c r="BJ9" s="84">
        <v>0</v>
      </c>
      <c r="BK9" s="84">
        <v>0</v>
      </c>
      <c r="BL9" s="84">
        <v>0</v>
      </c>
      <c r="BM9" s="84">
        <v>0</v>
      </c>
      <c r="BN9" s="84">
        <v>0</v>
      </c>
      <c r="BO9" s="41"/>
      <c r="BP9" s="41"/>
      <c r="BQ9" s="41"/>
      <c r="BR9" s="41"/>
      <c r="BS9" s="41"/>
      <c r="BT9" s="41"/>
      <c r="BU9" s="41"/>
      <c r="BV9" s="41"/>
      <c r="BW9" s="41"/>
      <c r="BX9" s="41"/>
      <c r="BY9" s="41"/>
      <c r="BZ9" s="41"/>
      <c r="CA9" s="41"/>
      <c r="CB9" s="41"/>
      <c r="CC9" s="41"/>
      <c r="CD9" s="41"/>
      <c r="CE9" s="41"/>
      <c r="CF9" s="41"/>
      <c r="CG9" s="41"/>
      <c r="CH9" s="41"/>
      <c r="CI9" s="46"/>
    </row>
    <row r="10" spans="1:87" ht="50" x14ac:dyDescent="0.3">
      <c r="B10" s="43" t="s">
        <v>160</v>
      </c>
      <c r="C10" s="44" t="s">
        <v>161</v>
      </c>
      <c r="D10" s="45" t="s">
        <v>54</v>
      </c>
      <c r="E10" s="43" t="s">
        <v>162</v>
      </c>
      <c r="F10" s="39"/>
      <c r="G10" s="82">
        <v>2.5431629999999927</v>
      </c>
      <c r="H10" s="82">
        <v>2.5564674000000025</v>
      </c>
      <c r="I10" s="82">
        <v>2.5697650999999837</v>
      </c>
      <c r="J10" s="82">
        <v>2.5757053000000099</v>
      </c>
      <c r="K10" s="82">
        <v>2.5563839000000144</v>
      </c>
      <c r="L10" s="82">
        <v>2.4888906999999847</v>
      </c>
      <c r="M10" s="82">
        <v>2.3739072999999848</v>
      </c>
      <c r="N10" s="82">
        <v>2.309747399999992</v>
      </c>
      <c r="O10" s="82">
        <v>2.3289153999999854</v>
      </c>
      <c r="P10" s="82">
        <v>2.3471178000000066</v>
      </c>
      <c r="Q10" s="82">
        <v>2.3649030999999923</v>
      </c>
      <c r="R10" s="82">
        <v>2.3830154999999991</v>
      </c>
      <c r="S10" s="82">
        <v>2.4010054999999966</v>
      </c>
      <c r="T10" s="82">
        <v>2.4190793999999869</v>
      </c>
      <c r="U10" s="82">
        <v>2.437482799999998</v>
      </c>
      <c r="V10" s="82">
        <v>2.4556164999999908</v>
      </c>
      <c r="W10" s="82">
        <v>2.4739789999999857</v>
      </c>
      <c r="X10" s="82">
        <v>2.4921572000000083</v>
      </c>
      <c r="Y10" s="82">
        <v>2.5107631999999853</v>
      </c>
      <c r="Z10" s="82">
        <v>2.5295053000000109</v>
      </c>
      <c r="AA10" s="82">
        <v>2.5478437999999812</v>
      </c>
      <c r="AB10" s="82">
        <v>2.5692053999999871</v>
      </c>
      <c r="AC10" s="82">
        <v>2.5904025000000104</v>
      </c>
      <c r="AD10" s="82">
        <v>2.6120066999999949</v>
      </c>
      <c r="AE10" s="83">
        <v>2.6336011999999869</v>
      </c>
      <c r="AF10" s="84">
        <v>2.6466464000000087</v>
      </c>
      <c r="AG10" s="84">
        <v>2.666148800000002</v>
      </c>
      <c r="AH10" s="84">
        <v>2.6857344999999953</v>
      </c>
      <c r="AI10" s="84">
        <v>2.7053663000000086</v>
      </c>
      <c r="AJ10" s="84">
        <v>2.7250240999999846</v>
      </c>
      <c r="AK10" s="84">
        <v>2.7447242000000074</v>
      </c>
      <c r="AL10" s="84">
        <v>2.764398099999994</v>
      </c>
      <c r="AM10" s="84">
        <v>2.7840310999999929</v>
      </c>
      <c r="AN10" s="84">
        <v>2.8035449999999855</v>
      </c>
      <c r="AO10" s="84">
        <v>2.822935799999982</v>
      </c>
      <c r="AP10" s="84">
        <v>2.842166600000013</v>
      </c>
      <c r="AQ10" s="84">
        <v>2.861110999999994</v>
      </c>
      <c r="AR10" s="84">
        <v>2.8801566999999864</v>
      </c>
      <c r="AS10" s="84">
        <v>2.899372800000009</v>
      </c>
      <c r="AT10" s="84">
        <v>2.9189324999999826</v>
      </c>
      <c r="AU10" s="84">
        <v>2.9389938999999856</v>
      </c>
      <c r="AV10" s="84">
        <v>2.9583647000000042</v>
      </c>
      <c r="AW10" s="84">
        <v>2.9777059000000179</v>
      </c>
      <c r="AX10" s="84">
        <v>2.9970265999999981</v>
      </c>
      <c r="AY10" s="84">
        <v>3.0163359999999955</v>
      </c>
      <c r="AZ10" s="84">
        <v>3.0356441000000132</v>
      </c>
      <c r="BA10" s="84">
        <v>3.0549672999999871</v>
      </c>
      <c r="BB10" s="84">
        <v>3.0743168000000196</v>
      </c>
      <c r="BC10" s="84">
        <v>3.0937027999999884</v>
      </c>
      <c r="BD10" s="84">
        <v>3.1131239000000051</v>
      </c>
      <c r="BE10" s="84">
        <v>3.1325731999999959</v>
      </c>
      <c r="BF10" s="84">
        <v>3.152031500000021</v>
      </c>
      <c r="BG10" s="84">
        <v>3.1714484999999968</v>
      </c>
      <c r="BH10" s="84">
        <v>3.1908148999999923</v>
      </c>
      <c r="BI10" s="84">
        <v>3.2101341999999988</v>
      </c>
      <c r="BJ10" s="84">
        <v>3.2294452999999805</v>
      </c>
      <c r="BK10" s="84">
        <v>3.2488338999999939</v>
      </c>
      <c r="BL10" s="84">
        <v>3.2682306000000096</v>
      </c>
      <c r="BM10" s="84">
        <v>3.287631900000008</v>
      </c>
      <c r="BN10" s="84">
        <v>3.307034399999992</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75" x14ac:dyDescent="0.3">
      <c r="B11" s="43" t="s">
        <v>163</v>
      </c>
      <c r="C11" s="44" t="s">
        <v>164</v>
      </c>
      <c r="D11" s="45" t="s">
        <v>54</v>
      </c>
      <c r="E11" s="43" t="s">
        <v>165</v>
      </c>
      <c r="F11" s="39"/>
      <c r="G11" s="82">
        <v>-0.30256894080000002</v>
      </c>
      <c r="H11" s="82">
        <v>-0.30256894080000002</v>
      </c>
      <c r="I11" s="82">
        <v>-0.30256894080000002</v>
      </c>
      <c r="J11" s="82">
        <v>-0.30256894080000002</v>
      </c>
      <c r="K11" s="82">
        <v>-0.30256894080000002</v>
      </c>
      <c r="L11" s="82">
        <v>-0.30256894080000002</v>
      </c>
      <c r="M11" s="82">
        <v>-0.30256894080000002</v>
      </c>
      <c r="N11" s="82">
        <v>-0.30256894080000002</v>
      </c>
      <c r="O11" s="82">
        <v>-0.30256894080000002</v>
      </c>
      <c r="P11" s="82">
        <v>-0.30256894080000002</v>
      </c>
      <c r="Q11" s="82">
        <v>-0.30256894080000002</v>
      </c>
      <c r="R11" s="82">
        <v>-0.30256894080000002</v>
      </c>
      <c r="S11" s="82">
        <v>-0.30256894080000002</v>
      </c>
      <c r="T11" s="82">
        <v>-0.30256894080000002</v>
      </c>
      <c r="U11" s="82">
        <v>-0.30256894080000002</v>
      </c>
      <c r="V11" s="82">
        <v>-0.30256894080000002</v>
      </c>
      <c r="W11" s="82">
        <v>-0.30256894080000002</v>
      </c>
      <c r="X11" s="82">
        <v>-0.30256894080000002</v>
      </c>
      <c r="Y11" s="82">
        <v>-0.30256894080000002</v>
      </c>
      <c r="Z11" s="82">
        <v>-0.30256894080000002</v>
      </c>
      <c r="AA11" s="82">
        <v>-0.30256894080000002</v>
      </c>
      <c r="AB11" s="82">
        <v>-0.30256894080000002</v>
      </c>
      <c r="AC11" s="82">
        <v>-0.30256894080000002</v>
      </c>
      <c r="AD11" s="82">
        <v>-0.30256894080000002</v>
      </c>
      <c r="AE11" s="83">
        <v>-0.30256894080000002</v>
      </c>
      <c r="AF11" s="84">
        <v>-0.30256894080000002</v>
      </c>
      <c r="AG11" s="84">
        <v>-0.30256894080000002</v>
      </c>
      <c r="AH11" s="84">
        <v>-0.30256894080000002</v>
      </c>
      <c r="AI11" s="84">
        <v>-0.30256894080000002</v>
      </c>
      <c r="AJ11" s="84">
        <v>-0.30256894080000002</v>
      </c>
      <c r="AK11" s="84">
        <v>-0.30256894080000002</v>
      </c>
      <c r="AL11" s="84">
        <v>-0.30256894080000002</v>
      </c>
      <c r="AM11" s="84">
        <v>-0.30256894080000002</v>
      </c>
      <c r="AN11" s="84">
        <v>-0.30256894080000002</v>
      </c>
      <c r="AO11" s="84">
        <v>-0.30256894080000002</v>
      </c>
      <c r="AP11" s="84">
        <v>-0.30256894080000002</v>
      </c>
      <c r="AQ11" s="84">
        <v>-0.30256894080000002</v>
      </c>
      <c r="AR11" s="84">
        <v>-0.30256894080000002</v>
      </c>
      <c r="AS11" s="84">
        <v>-0.30256894080000002</v>
      </c>
      <c r="AT11" s="84">
        <v>-0.30256894080000002</v>
      </c>
      <c r="AU11" s="84">
        <v>-0.30256894080000002</v>
      </c>
      <c r="AV11" s="84">
        <v>-0.30256894080000002</v>
      </c>
      <c r="AW11" s="84">
        <v>-0.30256894080000002</v>
      </c>
      <c r="AX11" s="84">
        <v>-0.30256894080000002</v>
      </c>
      <c r="AY11" s="84">
        <v>-0.30256894080000002</v>
      </c>
      <c r="AZ11" s="84">
        <v>-0.30256894080000002</v>
      </c>
      <c r="BA11" s="84">
        <v>-0.30256894080000002</v>
      </c>
      <c r="BB11" s="84">
        <v>-0.30256894080000002</v>
      </c>
      <c r="BC11" s="84">
        <v>-0.30256894080000002</v>
      </c>
      <c r="BD11" s="84">
        <v>-0.30256894080000002</v>
      </c>
      <c r="BE11" s="84">
        <v>-0.30256894080000002</v>
      </c>
      <c r="BF11" s="84">
        <v>-0.30256894080000002</v>
      </c>
      <c r="BG11" s="84">
        <v>-0.30256894080000002</v>
      </c>
      <c r="BH11" s="84">
        <v>-0.30256894080000002</v>
      </c>
      <c r="BI11" s="84">
        <v>-0.30256894080000002</v>
      </c>
      <c r="BJ11" s="84">
        <v>-0.30256894080000002</v>
      </c>
      <c r="BK11" s="84">
        <v>-0.30256894080000002</v>
      </c>
      <c r="BL11" s="84">
        <v>-0.30256894080000002</v>
      </c>
      <c r="BM11" s="84">
        <v>-0.30256894080000002</v>
      </c>
      <c r="BN11" s="84">
        <v>-0.30256894080000002</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50" x14ac:dyDescent="0.3">
      <c r="B12" s="43" t="s">
        <v>166</v>
      </c>
      <c r="C12" s="44" t="s">
        <v>167</v>
      </c>
      <c r="D12" s="45" t="s">
        <v>54</v>
      </c>
      <c r="E12" s="43" t="s">
        <v>168</v>
      </c>
      <c r="F12" s="39"/>
      <c r="G12" s="85">
        <v>6.7182290379999996</v>
      </c>
      <c r="H12" s="85">
        <v>6.7182290379999996</v>
      </c>
      <c r="I12" s="85">
        <v>6.7182290379999996</v>
      </c>
      <c r="J12" s="85">
        <v>6.7182290379999996</v>
      </c>
      <c r="K12" s="85">
        <v>6.7182290379999996</v>
      </c>
      <c r="L12" s="85">
        <v>6.7182290379999996</v>
      </c>
      <c r="M12" s="85">
        <v>6.7182290379999996</v>
      </c>
      <c r="N12" s="85">
        <v>6.7182290379999996</v>
      </c>
      <c r="O12" s="85">
        <v>6.7182290379999996</v>
      </c>
      <c r="P12" s="85">
        <v>6.7182290379999996</v>
      </c>
      <c r="Q12" s="85">
        <v>6.7182290379999996</v>
      </c>
      <c r="R12" s="85">
        <v>6.7182290379999996</v>
      </c>
      <c r="S12" s="85">
        <v>6.7182290379999996</v>
      </c>
      <c r="T12" s="85">
        <v>6.7182290379999996</v>
      </c>
      <c r="U12" s="85">
        <v>6.7182290379999996</v>
      </c>
      <c r="V12" s="85">
        <v>6.7182290379999996</v>
      </c>
      <c r="W12" s="85">
        <v>6.7182290379999996</v>
      </c>
      <c r="X12" s="85">
        <v>6.7182290379999996</v>
      </c>
      <c r="Y12" s="85">
        <v>6.7182290379999996</v>
      </c>
      <c r="Z12" s="85">
        <v>6.7182290379999996</v>
      </c>
      <c r="AA12" s="85">
        <v>6.7182290379999996</v>
      </c>
      <c r="AB12" s="85">
        <v>6.7182290379999996</v>
      </c>
      <c r="AC12" s="85">
        <v>6.7182290379999996</v>
      </c>
      <c r="AD12" s="85">
        <v>6.7182290379999996</v>
      </c>
      <c r="AE12" s="85">
        <v>6.7182290379999996</v>
      </c>
      <c r="AF12" s="86">
        <v>6.7182290379999996</v>
      </c>
      <c r="AG12" s="86">
        <v>6.7182290379999996</v>
      </c>
      <c r="AH12" s="86">
        <v>6.7182290379999996</v>
      </c>
      <c r="AI12" s="86">
        <v>6.7182290379999996</v>
      </c>
      <c r="AJ12" s="86">
        <v>6.7182290379999996</v>
      </c>
      <c r="AK12" s="86">
        <v>6.7182290379999996</v>
      </c>
      <c r="AL12" s="86">
        <v>6.7182290379999996</v>
      </c>
      <c r="AM12" s="86">
        <v>6.7182290379999996</v>
      </c>
      <c r="AN12" s="86">
        <v>6.7182290379999996</v>
      </c>
      <c r="AO12" s="86">
        <v>6.7182290379999996</v>
      </c>
      <c r="AP12" s="86">
        <v>6.7182290379999996</v>
      </c>
      <c r="AQ12" s="86">
        <v>6.7182290379999996</v>
      </c>
      <c r="AR12" s="86">
        <v>6.7182290379999996</v>
      </c>
      <c r="AS12" s="86">
        <v>6.7182290379999996</v>
      </c>
      <c r="AT12" s="86">
        <v>6.7182290379999996</v>
      </c>
      <c r="AU12" s="86">
        <v>6.7182290379999996</v>
      </c>
      <c r="AV12" s="86">
        <v>6.7182290379999996</v>
      </c>
      <c r="AW12" s="86">
        <v>6.7182290379999996</v>
      </c>
      <c r="AX12" s="86">
        <v>6.7182290379999996</v>
      </c>
      <c r="AY12" s="86">
        <v>6.7182290379999996</v>
      </c>
      <c r="AZ12" s="86">
        <v>6.7182290379999996</v>
      </c>
      <c r="BA12" s="86">
        <v>6.7182290379999996</v>
      </c>
      <c r="BB12" s="86">
        <v>6.7182290379999996</v>
      </c>
      <c r="BC12" s="86">
        <v>6.7182290379999996</v>
      </c>
      <c r="BD12" s="86">
        <v>6.7182290379999996</v>
      </c>
      <c r="BE12" s="86">
        <v>6.7182290379999996</v>
      </c>
      <c r="BF12" s="86">
        <v>6.7182290379999996</v>
      </c>
      <c r="BG12" s="86">
        <v>6.7182290379999996</v>
      </c>
      <c r="BH12" s="86">
        <v>6.7182290379999996</v>
      </c>
      <c r="BI12" s="86">
        <v>6.7182290379999996</v>
      </c>
      <c r="BJ12" s="86">
        <v>6.7182290379999996</v>
      </c>
      <c r="BK12" s="86">
        <v>6.7182290379999996</v>
      </c>
      <c r="BL12" s="86">
        <v>6.7182290379999996</v>
      </c>
      <c r="BM12" s="86">
        <v>6.7182290379999996</v>
      </c>
      <c r="BN12" s="86">
        <v>6.7182290379999996</v>
      </c>
      <c r="BO12" s="46"/>
      <c r="BP12" s="46"/>
      <c r="BQ12" s="46"/>
      <c r="BR12" s="46"/>
      <c r="BS12" s="46"/>
      <c r="BT12" s="46"/>
      <c r="BU12" s="46"/>
      <c r="BV12" s="46"/>
      <c r="BW12" s="46"/>
      <c r="BX12" s="46"/>
      <c r="BY12" s="46"/>
      <c r="BZ12" s="46"/>
      <c r="CA12" s="46"/>
      <c r="CB12" s="46"/>
      <c r="CC12" s="46"/>
      <c r="CD12" s="46"/>
      <c r="CE12" s="46"/>
      <c r="CF12" s="46"/>
      <c r="CG12" s="46"/>
      <c r="CH12" s="46"/>
      <c r="CI12" s="46"/>
    </row>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D27"/>
  <sheetViews>
    <sheetView showGridLines="0" zoomScale="70" zoomScaleNormal="70" workbookViewId="0">
      <pane xSplit="5" ySplit="6" topLeftCell="BA17" activePane="bottomRight" state="frozen"/>
      <selection activeCell="E12" sqref="E12"/>
      <selection pane="topRight" activeCell="E12" sqref="E12"/>
      <selection pane="bottomLeft" activeCell="E12" sqref="E12"/>
      <selection pane="bottomRight" activeCell="G7" sqref="G7:BN20"/>
    </sheetView>
  </sheetViews>
  <sheetFormatPr defaultColWidth="0" defaultRowHeight="14" zeroHeight="1" x14ac:dyDescent="0.3"/>
  <cols>
    <col min="1" max="1" width="1.83203125" customWidth="1"/>
    <col min="2" max="2" width="18.58203125" customWidth="1"/>
    <col min="3" max="3" width="15" customWidth="1"/>
    <col min="4" max="4" width="11.9140625" customWidth="1"/>
    <col min="5" max="5" width="45.83203125" customWidth="1"/>
    <col min="6" max="6" width="3.1640625" customWidth="1"/>
    <col min="7" max="108" width="8.83203125" customWidth="1"/>
    <col min="109" max="16384" width="8.83203125" hidden="1"/>
  </cols>
  <sheetData>
    <row r="1" spans="1:87" ht="22.5" x14ac:dyDescent="0.3">
      <c r="A1" s="27"/>
      <c r="B1" s="1" t="s">
        <v>169</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0" t="str">
        <f>'Cover sheet'!C6</f>
        <v>Wey</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37.5" x14ac:dyDescent="0.3">
      <c r="B7" s="37" t="s">
        <v>170</v>
      </c>
      <c r="C7" s="38" t="s">
        <v>171</v>
      </c>
      <c r="D7" s="38" t="s">
        <v>54</v>
      </c>
      <c r="E7" s="37" t="s">
        <v>172</v>
      </c>
      <c r="F7" s="47"/>
      <c r="G7" s="82">
        <v>31.62421963083187</v>
      </c>
      <c r="H7" s="82">
        <v>31.62561144925704</v>
      </c>
      <c r="I7" s="82">
        <v>31.63405477844859</v>
      </c>
      <c r="J7" s="82">
        <v>31.645358740098391</v>
      </c>
      <c r="K7" s="82">
        <v>31.659983321594073</v>
      </c>
      <c r="L7" s="82">
        <v>31.678027582839054</v>
      </c>
      <c r="M7" s="82">
        <v>31.693126790495128</v>
      </c>
      <c r="N7" s="82">
        <v>31.713658780163769</v>
      </c>
      <c r="O7" s="82">
        <v>31.74431601100811</v>
      </c>
      <c r="P7" s="82">
        <v>31.779249839804582</v>
      </c>
      <c r="Q7" s="82">
        <v>31.814089227812236</v>
      </c>
      <c r="R7" s="82">
        <v>31.853425807651043</v>
      </c>
      <c r="S7" s="82">
        <v>31.896854476036975</v>
      </c>
      <c r="T7" s="82">
        <v>31.943186151180491</v>
      </c>
      <c r="U7" s="82">
        <v>31.998972654848522</v>
      </c>
      <c r="V7" s="82">
        <v>32.057977099770845</v>
      </c>
      <c r="W7" s="82">
        <v>32.121531058979294</v>
      </c>
      <c r="X7" s="82">
        <v>32.191550541796445</v>
      </c>
      <c r="Y7" s="82">
        <v>32.270486652382949</v>
      </c>
      <c r="Z7" s="82">
        <v>32.356912259414941</v>
      </c>
      <c r="AA7" s="82">
        <v>32.445539946670209</v>
      </c>
      <c r="AB7" s="82">
        <v>32.543680042341244</v>
      </c>
      <c r="AC7" s="82">
        <v>32.648211023851765</v>
      </c>
      <c r="AD7" s="82">
        <v>32.760968719917763</v>
      </c>
      <c r="AE7" s="82">
        <v>32.881391462831807</v>
      </c>
      <c r="AF7" s="84">
        <v>33.009296422190452</v>
      </c>
      <c r="AG7" s="84">
        <v>32.987659825554296</v>
      </c>
      <c r="AH7" s="84">
        <v>33.084966743573695</v>
      </c>
      <c r="AI7" s="84">
        <v>33.182869200783905</v>
      </c>
      <c r="AJ7" s="84">
        <v>33.280453572173492</v>
      </c>
      <c r="AK7" s="84">
        <v>33.377689300640249</v>
      </c>
      <c r="AL7" s="84">
        <v>33.47380712735265</v>
      </c>
      <c r="AM7" s="84">
        <v>33.568150150664287</v>
      </c>
      <c r="AN7" s="84">
        <v>33.66035843481388</v>
      </c>
      <c r="AO7" s="84">
        <v>33.750608346970218</v>
      </c>
      <c r="AP7" s="84">
        <v>33.839207981978753</v>
      </c>
      <c r="AQ7" s="84">
        <v>33.925961476989933</v>
      </c>
      <c r="AR7" s="84">
        <v>34.011914385803728</v>
      </c>
      <c r="AS7" s="84">
        <v>34.098210219593859</v>
      </c>
      <c r="AT7" s="84">
        <v>34.186800128327924</v>
      </c>
      <c r="AU7" s="84">
        <v>34.280289885523935</v>
      </c>
      <c r="AV7" s="84">
        <v>34.382121276187469</v>
      </c>
      <c r="AW7" s="84">
        <v>34.471290537382124</v>
      </c>
      <c r="AX7" s="84">
        <v>34.560150965889939</v>
      </c>
      <c r="AY7" s="84">
        <v>34.648949131439288</v>
      </c>
      <c r="AZ7" s="84">
        <v>34.737875274642853</v>
      </c>
      <c r="BA7" s="84">
        <v>34.827158110378157</v>
      </c>
      <c r="BB7" s="84">
        <v>34.916949179758184</v>
      </c>
      <c r="BC7" s="84">
        <v>35.007291948089268</v>
      </c>
      <c r="BD7" s="84">
        <v>35.098117966482569</v>
      </c>
      <c r="BE7" s="84">
        <v>35.189292332321948</v>
      </c>
      <c r="BF7" s="84">
        <v>35.280624290352911</v>
      </c>
      <c r="BG7" s="84">
        <v>35.371783402565065</v>
      </c>
      <c r="BH7" s="84">
        <v>35.462463144793311</v>
      </c>
      <c r="BI7" s="84">
        <v>35.552442457559984</v>
      </c>
      <c r="BJ7" s="84">
        <v>35.641780726806168</v>
      </c>
      <c r="BK7" s="84">
        <v>35.731060619133594</v>
      </c>
      <c r="BL7" s="84">
        <v>35.821735731485781</v>
      </c>
      <c r="BM7" s="84">
        <v>35.91248667771729</v>
      </c>
      <c r="BN7" s="84">
        <v>36.003240654394581</v>
      </c>
      <c r="BO7" s="41"/>
      <c r="BP7" s="41"/>
      <c r="BQ7" s="41"/>
      <c r="BR7" s="41"/>
      <c r="BS7" s="41"/>
      <c r="BT7" s="41"/>
      <c r="BU7" s="41"/>
      <c r="BV7" s="41"/>
      <c r="BW7" s="41"/>
      <c r="BX7" s="41"/>
      <c r="BY7" s="41"/>
      <c r="BZ7" s="41"/>
      <c r="CA7" s="41"/>
      <c r="CB7" s="41"/>
      <c r="CC7" s="41"/>
      <c r="CD7" s="41"/>
      <c r="CE7" s="41"/>
      <c r="CF7" s="41"/>
      <c r="CG7" s="41"/>
      <c r="CH7" s="41"/>
      <c r="CI7" s="42"/>
    </row>
    <row r="8" spans="1:87" ht="125" x14ac:dyDescent="0.3">
      <c r="B8" s="31" t="s">
        <v>173</v>
      </c>
      <c r="C8" s="32" t="s">
        <v>174</v>
      </c>
      <c r="D8" s="32" t="s">
        <v>54</v>
      </c>
      <c r="E8" s="31" t="s">
        <v>175</v>
      </c>
      <c r="F8" s="47"/>
      <c r="G8" s="82">
        <v>0.74865818720508426</v>
      </c>
      <c r="H8" s="82">
        <v>0.74930571158037229</v>
      </c>
      <c r="I8" s="82">
        <v>0.74992435993483042</v>
      </c>
      <c r="J8" s="82">
        <v>0.75052813599965551</v>
      </c>
      <c r="K8" s="82">
        <v>0.75111198111335487</v>
      </c>
      <c r="L8" s="82">
        <v>0.75213070891208544</v>
      </c>
      <c r="M8" s="82">
        <v>0.75269006275003036</v>
      </c>
      <c r="N8" s="82">
        <v>0.7532343020558504</v>
      </c>
      <c r="O8" s="82">
        <v>0.75376383524558865</v>
      </c>
      <c r="P8" s="82">
        <v>0.75427905969930942</v>
      </c>
      <c r="Q8" s="82">
        <v>0.75478036205930499</v>
      </c>
      <c r="R8" s="82">
        <v>0.75526811852024611</v>
      </c>
      <c r="S8" s="82">
        <v>0.75574269511149128</v>
      </c>
      <c r="T8" s="82">
        <v>0.75620444797176756</v>
      </c>
      <c r="U8" s="82">
        <v>0.75665372361643002</v>
      </c>
      <c r="V8" s="82">
        <v>0.7570908591974983</v>
      </c>
      <c r="W8" s="82">
        <v>0.75751618275666766</v>
      </c>
      <c r="X8" s="82">
        <v>0.75793001347148259</v>
      </c>
      <c r="Y8" s="82">
        <v>0.75833266189485848</v>
      </c>
      <c r="Z8" s="82">
        <v>0.75872443018813174</v>
      </c>
      <c r="AA8" s="82">
        <v>0.75910561234781204</v>
      </c>
      <c r="AB8" s="82">
        <v>0.75947649442620724</v>
      </c>
      <c r="AC8" s="82">
        <v>0.75983735474608705</v>
      </c>
      <c r="AD8" s="82">
        <v>0.76018846410954632</v>
      </c>
      <c r="AE8" s="82">
        <v>0.76053008600122396</v>
      </c>
      <c r="AF8" s="84">
        <v>0.76053008600122374</v>
      </c>
      <c r="AG8" s="84">
        <v>0.76053008600122374</v>
      </c>
      <c r="AH8" s="84">
        <v>0.76053008600122363</v>
      </c>
      <c r="AI8" s="84">
        <v>0.76053008600122352</v>
      </c>
      <c r="AJ8" s="84">
        <v>0.76053008600122363</v>
      </c>
      <c r="AK8" s="84">
        <v>0.76053008600122352</v>
      </c>
      <c r="AL8" s="84">
        <v>0.7605300860012234</v>
      </c>
      <c r="AM8" s="84">
        <v>0.7605300860012234</v>
      </c>
      <c r="AN8" s="84">
        <v>0.76053008600122329</v>
      </c>
      <c r="AO8" s="84">
        <v>0.76053008600122318</v>
      </c>
      <c r="AP8" s="84">
        <v>0.76053008600122296</v>
      </c>
      <c r="AQ8" s="84">
        <v>0.76053008600122296</v>
      </c>
      <c r="AR8" s="84">
        <v>0.76053008600122285</v>
      </c>
      <c r="AS8" s="84">
        <v>0.76053008600122285</v>
      </c>
      <c r="AT8" s="84">
        <v>0.76053008600122285</v>
      </c>
      <c r="AU8" s="84">
        <v>0.76053008600122263</v>
      </c>
      <c r="AV8" s="84">
        <v>0.76053008600122274</v>
      </c>
      <c r="AW8" s="84">
        <v>0.76053008600122263</v>
      </c>
      <c r="AX8" s="84">
        <v>0.76053008600122263</v>
      </c>
      <c r="AY8" s="84">
        <v>0.76053008600122252</v>
      </c>
      <c r="AZ8" s="84">
        <v>0.76053008600122263</v>
      </c>
      <c r="BA8" s="84">
        <v>0.76053008600122263</v>
      </c>
      <c r="BB8" s="84">
        <v>0.76053008600122252</v>
      </c>
      <c r="BC8" s="84">
        <v>0.76053008600122252</v>
      </c>
      <c r="BD8" s="84">
        <v>0.76053008600122252</v>
      </c>
      <c r="BE8" s="84">
        <v>0.76053008600122252</v>
      </c>
      <c r="BF8" s="84">
        <v>0.76053008600122263</v>
      </c>
      <c r="BG8" s="84">
        <v>0.76053008600122252</v>
      </c>
      <c r="BH8" s="84">
        <v>0.76053008600122263</v>
      </c>
      <c r="BI8" s="84">
        <v>0.76053008600122263</v>
      </c>
      <c r="BJ8" s="84">
        <v>0.76053008600122263</v>
      </c>
      <c r="BK8" s="84">
        <v>0.76053008600122263</v>
      </c>
      <c r="BL8" s="84">
        <v>0.76053008600122274</v>
      </c>
      <c r="BM8" s="84">
        <v>0.76053008600122274</v>
      </c>
      <c r="BN8" s="84">
        <v>0.76053008600122274</v>
      </c>
      <c r="BO8" s="41"/>
      <c r="BP8" s="41"/>
      <c r="BQ8" s="41"/>
      <c r="BR8" s="41"/>
      <c r="BS8" s="41"/>
      <c r="BT8" s="41"/>
      <c r="BU8" s="41"/>
      <c r="BV8" s="41"/>
      <c r="BW8" s="41"/>
      <c r="BX8" s="41"/>
      <c r="BY8" s="41"/>
      <c r="BZ8" s="41"/>
      <c r="CA8" s="41"/>
      <c r="CB8" s="41"/>
      <c r="CC8" s="41"/>
      <c r="CD8" s="41"/>
      <c r="CE8" s="41"/>
      <c r="CF8" s="41"/>
      <c r="CG8" s="41"/>
      <c r="CH8" s="41"/>
      <c r="CI8" s="46"/>
    </row>
    <row r="9" spans="1:87" ht="125" x14ac:dyDescent="0.3">
      <c r="B9" s="31" t="s">
        <v>176</v>
      </c>
      <c r="C9" s="32" t="s">
        <v>177</v>
      </c>
      <c r="D9" s="32" t="s">
        <v>54</v>
      </c>
      <c r="E9" s="31" t="s">
        <v>178</v>
      </c>
      <c r="F9" s="47"/>
      <c r="G9" s="82">
        <v>37.930709484838204</v>
      </c>
      <c r="H9" s="82">
        <v>38.82000613848799</v>
      </c>
      <c r="I9" s="82">
        <v>39.915479431533335</v>
      </c>
      <c r="J9" s="82">
        <v>41.547977169897088</v>
      </c>
      <c r="K9" s="82">
        <v>45.232820781027669</v>
      </c>
      <c r="L9" s="82">
        <v>52.93621959976803</v>
      </c>
      <c r="M9" s="82">
        <v>64.074357888389244</v>
      </c>
      <c r="N9" s="82">
        <v>70.373512226642347</v>
      </c>
      <c r="O9" s="82">
        <v>70.980982017630524</v>
      </c>
      <c r="P9" s="82">
        <v>71.597828866549861</v>
      </c>
      <c r="Q9" s="82">
        <v>72.201084661644742</v>
      </c>
      <c r="R9" s="82">
        <v>72.810529675454546</v>
      </c>
      <c r="S9" s="82">
        <v>73.415582036532854</v>
      </c>
      <c r="T9" s="82">
        <v>74.023788527771316</v>
      </c>
      <c r="U9" s="82">
        <v>74.642037403945181</v>
      </c>
      <c r="V9" s="82">
        <v>75.251682979781961</v>
      </c>
      <c r="W9" s="82">
        <v>75.868043108377861</v>
      </c>
      <c r="X9" s="82">
        <v>76.478670987672217</v>
      </c>
      <c r="Y9" s="82">
        <v>77.102675096695847</v>
      </c>
      <c r="Z9" s="82">
        <v>77.730990973384735</v>
      </c>
      <c r="AA9" s="82">
        <v>78.346300053123301</v>
      </c>
      <c r="AB9" s="82">
        <v>79.055667893535968</v>
      </c>
      <c r="AC9" s="82">
        <v>79.760011057827782</v>
      </c>
      <c r="AD9" s="82">
        <v>80.477089232309083</v>
      </c>
      <c r="AE9" s="82">
        <v>81.194013880390358</v>
      </c>
      <c r="AF9" s="84">
        <v>81.645941467370776</v>
      </c>
      <c r="AG9" s="84">
        <v>82.297658587647007</v>
      </c>
      <c r="AH9" s="84">
        <v>82.951985938259824</v>
      </c>
      <c r="AI9" s="84">
        <v>83.607700614766671</v>
      </c>
      <c r="AJ9" s="84">
        <v>84.264275382588721</v>
      </c>
      <c r="AK9" s="84">
        <v>84.922208132629422</v>
      </c>
      <c r="AL9" s="84">
        <v>85.579373052712356</v>
      </c>
      <c r="AM9" s="84">
        <v>86.235272872699355</v>
      </c>
      <c r="AN9" s="84">
        <v>86.887476302920831</v>
      </c>
      <c r="AO9" s="84">
        <v>87.535869830709558</v>
      </c>
      <c r="AP9" s="84">
        <v>88.179329882908561</v>
      </c>
      <c r="AQ9" s="84">
        <v>88.813861356490008</v>
      </c>
      <c r="AR9" s="84">
        <v>89.451507544909404</v>
      </c>
      <c r="AS9" s="84">
        <v>90.094423701707825</v>
      </c>
      <c r="AT9" s="84">
        <v>90.747982638461551</v>
      </c>
      <c r="AU9" s="84">
        <v>91.417116487960769</v>
      </c>
      <c r="AV9" s="84">
        <v>92.064884723083296</v>
      </c>
      <c r="AW9" s="84">
        <v>92.711730830266347</v>
      </c>
      <c r="AX9" s="84">
        <v>93.357944342737397</v>
      </c>
      <c r="AY9" s="84">
        <v>94.00379493305384</v>
      </c>
      <c r="AZ9" s="84">
        <v>94.649596536683916</v>
      </c>
      <c r="BA9" s="84">
        <v>95.295862359370759</v>
      </c>
      <c r="BB9" s="84">
        <v>95.942938481718826</v>
      </c>
      <c r="BC9" s="84">
        <v>96.591147560691482</v>
      </c>
      <c r="BD9" s="84">
        <v>97.240445360596922</v>
      </c>
      <c r="BE9" s="84">
        <v>97.890619489992332</v>
      </c>
      <c r="BF9" s="84">
        <v>98.541079047204832</v>
      </c>
      <c r="BG9" s="84">
        <v>99.190262736146508</v>
      </c>
      <c r="BH9" s="84">
        <v>99.837879524339527</v>
      </c>
      <c r="BI9" s="84">
        <v>100.48403516168709</v>
      </c>
      <c r="BJ9" s="84">
        <v>101.12992882096458</v>
      </c>
      <c r="BK9" s="84">
        <v>101.7782238167335</v>
      </c>
      <c r="BL9" s="84">
        <v>102.42676531611809</v>
      </c>
      <c r="BM9" s="84">
        <v>103.07545470620632</v>
      </c>
      <c r="BN9" s="84">
        <v>103.72418056464599</v>
      </c>
      <c r="BO9" s="41"/>
      <c r="BP9" s="41"/>
      <c r="BQ9" s="41"/>
      <c r="BR9" s="41"/>
      <c r="BS9" s="41"/>
      <c r="BT9" s="41"/>
      <c r="BU9" s="41"/>
      <c r="BV9" s="41"/>
      <c r="BW9" s="41"/>
      <c r="BX9" s="41"/>
      <c r="BY9" s="41"/>
      <c r="BZ9" s="41"/>
      <c r="CA9" s="41"/>
      <c r="CB9" s="41"/>
      <c r="CC9" s="41"/>
      <c r="CD9" s="41"/>
      <c r="CE9" s="41"/>
      <c r="CF9" s="41"/>
      <c r="CG9" s="41"/>
      <c r="CH9" s="41"/>
      <c r="CI9" s="46"/>
    </row>
    <row r="10" spans="1:87" ht="125" x14ac:dyDescent="0.3">
      <c r="B10" s="31" t="s">
        <v>179</v>
      </c>
      <c r="C10" s="32" t="s">
        <v>180</v>
      </c>
      <c r="D10" s="32" t="s">
        <v>54</v>
      </c>
      <c r="E10" s="31" t="s">
        <v>181</v>
      </c>
      <c r="F10" s="47"/>
      <c r="G10" s="82">
        <v>46.730823729433517</v>
      </c>
      <c r="H10" s="82">
        <v>46.283069455199097</v>
      </c>
      <c r="I10" s="82">
        <v>45.62601599815477</v>
      </c>
      <c r="J10" s="82">
        <v>44.187807564244046</v>
      </c>
      <c r="K10" s="82">
        <v>39.856991010364716</v>
      </c>
      <c r="L10" s="82">
        <v>30.026803780381659</v>
      </c>
      <c r="M10" s="82">
        <v>15.055888104506062</v>
      </c>
      <c r="N10" s="82">
        <v>6.6180683145511168</v>
      </c>
      <c r="O10" s="82">
        <v>6.6495328666529305</v>
      </c>
      <c r="P10" s="82">
        <v>6.6394333796823517</v>
      </c>
      <c r="Q10" s="82">
        <v>6.6290196824762555</v>
      </c>
      <c r="R10" s="82">
        <v>6.6233199134180119</v>
      </c>
      <c r="S10" s="82">
        <v>6.6179343420921697</v>
      </c>
      <c r="T10" s="82">
        <v>6.6121902845889524</v>
      </c>
      <c r="U10" s="82">
        <v>6.6073876150753765</v>
      </c>
      <c r="V10" s="82">
        <v>6.6021988355167514</v>
      </c>
      <c r="W10" s="82">
        <v>6.5979223119894739</v>
      </c>
      <c r="X10" s="82">
        <v>6.5932347671916895</v>
      </c>
      <c r="Y10" s="82">
        <v>6.589433132470103</v>
      </c>
      <c r="Z10" s="82">
        <v>6.5858509847670037</v>
      </c>
      <c r="AA10" s="82">
        <v>6.5818249781290135</v>
      </c>
      <c r="AB10" s="82">
        <v>6.5845121537472675</v>
      </c>
      <c r="AC10" s="82">
        <v>6.5867395832450972</v>
      </c>
      <c r="AD10" s="82">
        <v>6.5898026276358141</v>
      </c>
      <c r="AE10" s="82">
        <v>6.5926919458468998</v>
      </c>
      <c r="AF10" s="84">
        <v>6.575605439672886</v>
      </c>
      <c r="AG10" s="84">
        <v>6.5739682724192416</v>
      </c>
      <c r="AH10" s="84">
        <v>6.5724978287019624</v>
      </c>
      <c r="AI10" s="84">
        <v>6.5711733639025196</v>
      </c>
      <c r="AJ10" s="84">
        <v>6.5698639043243299</v>
      </c>
      <c r="AK10" s="84">
        <v>6.5685995924808029</v>
      </c>
      <c r="AL10" s="84">
        <v>6.5672301487147715</v>
      </c>
      <c r="AM10" s="84">
        <v>6.5657631087934627</v>
      </c>
      <c r="AN10" s="84">
        <v>6.5640228413527693</v>
      </c>
      <c r="AO10" s="84">
        <v>6.5619879043557789</v>
      </c>
      <c r="AP10" s="84">
        <v>6.5595563590395818</v>
      </c>
      <c r="AQ10" s="84">
        <v>6.5565063742903797</v>
      </c>
      <c r="AR10" s="84">
        <v>6.55371437306309</v>
      </c>
      <c r="AS10" s="84">
        <v>6.5513386347450355</v>
      </c>
      <c r="AT10" s="84">
        <v>6.5497688651153858</v>
      </c>
      <c r="AU10" s="84">
        <v>6.5493472558536503</v>
      </c>
      <c r="AV10" s="84">
        <v>6.5472732044767481</v>
      </c>
      <c r="AW10" s="84">
        <v>6.5451312413816778</v>
      </c>
      <c r="AX10" s="84">
        <v>6.5429427325149128</v>
      </c>
      <c r="AY10" s="84">
        <v>6.540738086620534</v>
      </c>
      <c r="AZ10" s="84">
        <v>6.5385401168813084</v>
      </c>
      <c r="BA10" s="84">
        <v>6.536383489990401</v>
      </c>
      <c r="BB10" s="84">
        <v>6.5342888852883547</v>
      </c>
      <c r="BC10" s="84">
        <v>6.5322795316896753</v>
      </c>
      <c r="BD10" s="84">
        <v>6.5303518564077612</v>
      </c>
      <c r="BE10" s="84">
        <v>6.5284876200986783</v>
      </c>
      <c r="BF10" s="84">
        <v>6.5266364624259214</v>
      </c>
      <c r="BG10" s="84">
        <v>6.5246855339079115</v>
      </c>
      <c r="BH10" s="84">
        <v>6.5226157455444334</v>
      </c>
      <c r="BI10" s="84">
        <v>6.5204387656750606</v>
      </c>
      <c r="BJ10" s="84">
        <v>6.5182477586395482</v>
      </c>
      <c r="BK10" s="84">
        <v>6.5162422253552466</v>
      </c>
      <c r="BL10" s="84">
        <v>6.5142546414640359</v>
      </c>
      <c r="BM10" s="84">
        <v>6.5122768405803919</v>
      </c>
      <c r="BN10" s="84">
        <v>6.510299484689849</v>
      </c>
      <c r="BO10" s="41"/>
      <c r="BP10" s="41"/>
      <c r="BQ10" s="41"/>
      <c r="BR10" s="41"/>
      <c r="BS10" s="41"/>
      <c r="BT10" s="41"/>
      <c r="BU10" s="41"/>
      <c r="BV10" s="41"/>
      <c r="BW10" s="41"/>
      <c r="BX10" s="41"/>
      <c r="BY10" s="41"/>
      <c r="BZ10" s="41"/>
      <c r="CA10" s="41"/>
      <c r="CB10" s="41"/>
      <c r="CC10" s="41"/>
      <c r="CD10" s="41"/>
      <c r="CE10" s="41"/>
      <c r="CF10" s="41"/>
      <c r="CG10" s="41"/>
      <c r="CH10" s="41"/>
      <c r="CI10" s="46"/>
    </row>
    <row r="11" spans="1:87" ht="75" x14ac:dyDescent="0.3">
      <c r="B11" s="31" t="s">
        <v>182</v>
      </c>
      <c r="C11" s="32" t="s">
        <v>183</v>
      </c>
      <c r="D11" s="32" t="s">
        <v>184</v>
      </c>
      <c r="E11" s="31" t="s">
        <v>185</v>
      </c>
      <c r="F11" s="47"/>
      <c r="G11" s="82">
        <v>127.6</v>
      </c>
      <c r="H11" s="82">
        <v>126.9</v>
      </c>
      <c r="I11" s="82">
        <v>126.4</v>
      </c>
      <c r="J11" s="82">
        <v>126</v>
      </c>
      <c r="K11" s="82">
        <v>125.8</v>
      </c>
      <c r="L11" s="82">
        <v>125.7</v>
      </c>
      <c r="M11" s="82">
        <v>125.2</v>
      </c>
      <c r="N11" s="82">
        <v>124.8</v>
      </c>
      <c r="O11" s="82">
        <v>125.2</v>
      </c>
      <c r="P11" s="82">
        <v>125.7</v>
      </c>
      <c r="Q11" s="82">
        <v>126.2</v>
      </c>
      <c r="R11" s="82">
        <v>126.7</v>
      </c>
      <c r="S11" s="82">
        <v>127.2</v>
      </c>
      <c r="T11" s="82">
        <v>127.6</v>
      </c>
      <c r="U11" s="82">
        <v>128.1</v>
      </c>
      <c r="V11" s="82">
        <v>128.6</v>
      </c>
      <c r="W11" s="82">
        <v>129.1</v>
      </c>
      <c r="X11" s="82">
        <v>129.6</v>
      </c>
      <c r="Y11" s="82">
        <v>130.1</v>
      </c>
      <c r="Z11" s="82">
        <v>130.5</v>
      </c>
      <c r="AA11" s="82">
        <v>131</v>
      </c>
      <c r="AB11" s="82">
        <v>131.6</v>
      </c>
      <c r="AC11" s="82">
        <v>132.19999999999999</v>
      </c>
      <c r="AD11" s="82">
        <v>132.9</v>
      </c>
      <c r="AE11" s="82">
        <v>133.5</v>
      </c>
      <c r="AF11" s="84">
        <v>133.6</v>
      </c>
      <c r="AG11" s="84">
        <v>134.1</v>
      </c>
      <c r="AH11" s="84">
        <v>134.6</v>
      </c>
      <c r="AI11" s="84">
        <v>135.1</v>
      </c>
      <c r="AJ11" s="84">
        <v>135.6</v>
      </c>
      <c r="AK11" s="84">
        <v>136</v>
      </c>
      <c r="AL11" s="84">
        <v>136.5</v>
      </c>
      <c r="AM11" s="84">
        <v>137</v>
      </c>
      <c r="AN11" s="84">
        <v>137.5</v>
      </c>
      <c r="AO11" s="84">
        <v>137.9</v>
      </c>
      <c r="AP11" s="84">
        <v>138.30000000000001</v>
      </c>
      <c r="AQ11" s="84">
        <v>138.80000000000001</v>
      </c>
      <c r="AR11" s="84">
        <v>139.19999999999999</v>
      </c>
      <c r="AS11" s="84">
        <v>139.6</v>
      </c>
      <c r="AT11" s="84">
        <v>140.1</v>
      </c>
      <c r="AU11" s="84">
        <v>140.5</v>
      </c>
      <c r="AV11" s="84">
        <v>140.9</v>
      </c>
      <c r="AW11" s="84">
        <v>141.4</v>
      </c>
      <c r="AX11" s="84">
        <v>141.80000000000001</v>
      </c>
      <c r="AY11" s="84">
        <v>142.19999999999999</v>
      </c>
      <c r="AZ11" s="84">
        <v>142.6</v>
      </c>
      <c r="BA11" s="84">
        <v>143</v>
      </c>
      <c r="BB11" s="84">
        <v>143.4</v>
      </c>
      <c r="BC11" s="84">
        <v>143.80000000000001</v>
      </c>
      <c r="BD11" s="84">
        <v>144.19999999999999</v>
      </c>
      <c r="BE11" s="84">
        <v>144.6</v>
      </c>
      <c r="BF11" s="84">
        <v>145</v>
      </c>
      <c r="BG11" s="84">
        <v>145.4</v>
      </c>
      <c r="BH11" s="84">
        <v>145.80000000000001</v>
      </c>
      <c r="BI11" s="84">
        <v>146.19999999999999</v>
      </c>
      <c r="BJ11" s="84">
        <v>146.5</v>
      </c>
      <c r="BK11" s="84">
        <v>146.9</v>
      </c>
      <c r="BL11" s="84">
        <v>147.30000000000001</v>
      </c>
      <c r="BM11" s="84">
        <v>147.69999999999999</v>
      </c>
      <c r="BN11" s="84">
        <v>148</v>
      </c>
      <c r="BO11" s="41"/>
      <c r="BP11" s="41"/>
      <c r="BQ11" s="41"/>
      <c r="BR11" s="41"/>
      <c r="BS11" s="41"/>
      <c r="BT11" s="41"/>
      <c r="BU11" s="41"/>
      <c r="BV11" s="41"/>
      <c r="BW11" s="41"/>
      <c r="BX11" s="41"/>
      <c r="BY11" s="41"/>
      <c r="BZ11" s="41"/>
      <c r="CA11" s="41"/>
      <c r="CB11" s="41"/>
      <c r="CC11" s="41"/>
      <c r="CD11" s="41"/>
      <c r="CE11" s="41"/>
      <c r="CF11" s="41"/>
      <c r="CG11" s="41"/>
      <c r="CH11" s="41"/>
      <c r="CI11" s="46"/>
    </row>
    <row r="12" spans="1:87" ht="87.5" x14ac:dyDescent="0.3">
      <c r="B12" s="31" t="s">
        <v>186</v>
      </c>
      <c r="C12" s="32" t="s">
        <v>187</v>
      </c>
      <c r="D12" s="32" t="s">
        <v>184</v>
      </c>
      <c r="E12" s="31" t="s">
        <v>188</v>
      </c>
      <c r="F12" s="47"/>
      <c r="G12" s="82">
        <v>174.7</v>
      </c>
      <c r="H12" s="82">
        <v>174.8</v>
      </c>
      <c r="I12" s="82">
        <v>175</v>
      </c>
      <c r="J12" s="82">
        <v>175.3</v>
      </c>
      <c r="K12" s="82">
        <v>175.5</v>
      </c>
      <c r="L12" s="82">
        <v>176.2</v>
      </c>
      <c r="M12" s="82">
        <v>177.6</v>
      </c>
      <c r="N12" s="82">
        <v>181.5</v>
      </c>
      <c r="O12" s="82">
        <v>182.4</v>
      </c>
      <c r="P12" s="82">
        <v>182.2</v>
      </c>
      <c r="Q12" s="82">
        <v>181.9</v>
      </c>
      <c r="R12" s="82">
        <v>181.8</v>
      </c>
      <c r="S12" s="82">
        <v>181.7</v>
      </c>
      <c r="T12" s="82">
        <v>181.5</v>
      </c>
      <c r="U12" s="82">
        <v>181.4</v>
      </c>
      <c r="V12" s="82">
        <v>181.3</v>
      </c>
      <c r="W12" s="82">
        <v>181.2</v>
      </c>
      <c r="X12" s="82">
        <v>181.1</v>
      </c>
      <c r="Y12" s="82">
        <v>181</v>
      </c>
      <c r="Z12" s="82">
        <v>180.9</v>
      </c>
      <c r="AA12" s="82">
        <v>180.9</v>
      </c>
      <c r="AB12" s="82">
        <v>181</v>
      </c>
      <c r="AC12" s="82">
        <v>181</v>
      </c>
      <c r="AD12" s="82">
        <v>181.1</v>
      </c>
      <c r="AE12" s="82">
        <v>181.2</v>
      </c>
      <c r="AF12" s="84">
        <v>180.8</v>
      </c>
      <c r="AG12" s="84">
        <v>180.8</v>
      </c>
      <c r="AH12" s="84">
        <v>180.8</v>
      </c>
      <c r="AI12" s="84">
        <v>180.7</v>
      </c>
      <c r="AJ12" s="84">
        <v>180.7</v>
      </c>
      <c r="AK12" s="84">
        <v>180.7</v>
      </c>
      <c r="AL12" s="84">
        <v>180.7</v>
      </c>
      <c r="AM12" s="84">
        <v>180.7</v>
      </c>
      <c r="AN12" s="84">
        <v>180.7</v>
      </c>
      <c r="AO12" s="84">
        <v>180.6</v>
      </c>
      <c r="AP12" s="84">
        <v>180.6</v>
      </c>
      <c r="AQ12" s="84">
        <v>180.5</v>
      </c>
      <c r="AR12" s="84">
        <v>180.5</v>
      </c>
      <c r="AS12" s="84">
        <v>180.4</v>
      </c>
      <c r="AT12" s="84">
        <v>180.4</v>
      </c>
      <c r="AU12" s="84">
        <v>180.4</v>
      </c>
      <c r="AV12" s="84">
        <v>180.4</v>
      </c>
      <c r="AW12" s="84">
        <v>180.4</v>
      </c>
      <c r="AX12" s="84">
        <v>180.3</v>
      </c>
      <c r="AY12" s="84">
        <v>180.3</v>
      </c>
      <c r="AZ12" s="84">
        <v>180.2</v>
      </c>
      <c r="BA12" s="84">
        <v>180.2</v>
      </c>
      <c r="BB12" s="84">
        <v>180.2</v>
      </c>
      <c r="BC12" s="84">
        <v>180.1</v>
      </c>
      <c r="BD12" s="84">
        <v>180.1</v>
      </c>
      <c r="BE12" s="84">
        <v>180.1</v>
      </c>
      <c r="BF12" s="84">
        <v>180.1</v>
      </c>
      <c r="BG12" s="84">
        <v>180</v>
      </c>
      <c r="BH12" s="84">
        <v>180</v>
      </c>
      <c r="BI12" s="84">
        <v>180</v>
      </c>
      <c r="BJ12" s="84">
        <v>179.9</v>
      </c>
      <c r="BK12" s="84">
        <v>179.9</v>
      </c>
      <c r="BL12" s="84">
        <v>179.9</v>
      </c>
      <c r="BM12" s="84">
        <v>179.8</v>
      </c>
      <c r="BN12" s="84">
        <v>179.8</v>
      </c>
      <c r="BO12" s="41"/>
      <c r="BP12" s="41"/>
      <c r="BQ12" s="41"/>
      <c r="BR12" s="41"/>
      <c r="BS12" s="41"/>
      <c r="BT12" s="41"/>
      <c r="BU12" s="41"/>
      <c r="BV12" s="41"/>
      <c r="BW12" s="41"/>
      <c r="BX12" s="41"/>
      <c r="BY12" s="41"/>
      <c r="BZ12" s="41"/>
      <c r="CA12" s="41"/>
      <c r="CB12" s="41"/>
      <c r="CC12" s="41"/>
      <c r="CD12" s="41"/>
      <c r="CE12" s="41"/>
      <c r="CF12" s="41"/>
      <c r="CG12" s="41"/>
      <c r="CH12" s="41"/>
      <c r="CI12" s="46"/>
    </row>
    <row r="13" spans="1:87" ht="75" x14ac:dyDescent="0.3">
      <c r="B13" s="31" t="s">
        <v>189</v>
      </c>
      <c r="C13" s="32" t="s">
        <v>190</v>
      </c>
      <c r="D13" s="32" t="s">
        <v>184</v>
      </c>
      <c r="E13" s="31" t="s">
        <v>191</v>
      </c>
      <c r="F13" s="47"/>
      <c r="G13" s="82">
        <v>149.90823042149344</v>
      </c>
      <c r="H13" s="82">
        <v>149.11214609462036</v>
      </c>
      <c r="I13" s="82">
        <v>148.36879113942652</v>
      </c>
      <c r="J13" s="82">
        <v>147.3493807137834</v>
      </c>
      <c r="K13" s="82">
        <v>145.02130464079525</v>
      </c>
      <c r="L13" s="82">
        <v>140.22834402029324</v>
      </c>
      <c r="M13" s="82">
        <v>132.66175955022004</v>
      </c>
      <c r="N13" s="82">
        <v>128.24375653890297</v>
      </c>
      <c r="O13" s="82">
        <v>128.63385575182002</v>
      </c>
      <c r="P13" s="82">
        <v>129.07805522506729</v>
      </c>
      <c r="Q13" s="82">
        <v>129.54772746824773</v>
      </c>
      <c r="R13" s="82">
        <v>129.97165820466017</v>
      </c>
      <c r="S13" s="82">
        <v>130.42380860436288</v>
      </c>
      <c r="T13" s="82">
        <v>130.83339897892867</v>
      </c>
      <c r="U13" s="82">
        <v>131.25573650310542</v>
      </c>
      <c r="V13" s="82">
        <v>131.67928173150139</v>
      </c>
      <c r="W13" s="82">
        <v>132.1280820467156</v>
      </c>
      <c r="X13" s="82">
        <v>132.56567090427072</v>
      </c>
      <c r="Y13" s="82">
        <v>133.00244251926128</v>
      </c>
      <c r="Z13" s="82">
        <v>133.43078852397647</v>
      </c>
      <c r="AA13" s="82">
        <v>133.87412615850945</v>
      </c>
      <c r="AB13" s="82">
        <v>134.4506914452374</v>
      </c>
      <c r="AC13" s="82">
        <v>135.0166851523052</v>
      </c>
      <c r="AD13" s="82">
        <v>135.59056379388255</v>
      </c>
      <c r="AE13" s="82">
        <v>136.15447055720438</v>
      </c>
      <c r="AF13" s="84">
        <v>136.27100995408276</v>
      </c>
      <c r="AG13" s="84">
        <v>136.71869790072873</v>
      </c>
      <c r="AH13" s="84">
        <v>137.17061869460076</v>
      </c>
      <c r="AI13" s="84">
        <v>137.61821675473755</v>
      </c>
      <c r="AJ13" s="84">
        <v>138.06356314154658</v>
      </c>
      <c r="AK13" s="84">
        <v>138.50748416209277</v>
      </c>
      <c r="AL13" s="84">
        <v>138.94656470288643</v>
      </c>
      <c r="AM13" s="84">
        <v>139.38012663273426</v>
      </c>
      <c r="AN13" s="84">
        <v>139.80433517112439</v>
      </c>
      <c r="AO13" s="84">
        <v>140.21909928632854</v>
      </c>
      <c r="AP13" s="84">
        <v>140.6227106347888</v>
      </c>
      <c r="AQ13" s="84">
        <v>141.00906452666871</v>
      </c>
      <c r="AR13" s="84">
        <v>141.39738996336439</v>
      </c>
      <c r="AS13" s="84">
        <v>141.79105833581389</v>
      </c>
      <c r="AT13" s="84">
        <v>142.19842976510674</v>
      </c>
      <c r="AU13" s="84">
        <v>142.62702546549258</v>
      </c>
      <c r="AV13" s="84">
        <v>143.01896508009614</v>
      </c>
      <c r="AW13" s="84">
        <v>143.40649296786006</v>
      </c>
      <c r="AX13" s="84">
        <v>143.79010676099165</v>
      </c>
      <c r="AY13" s="84">
        <v>144.17028106661024</v>
      </c>
      <c r="AZ13" s="84">
        <v>144.54753573243562</v>
      </c>
      <c r="BA13" s="84">
        <v>144.92268327725193</v>
      </c>
      <c r="BB13" s="84">
        <v>145.29626730110206</v>
      </c>
      <c r="BC13" s="84">
        <v>145.66879383264407</v>
      </c>
      <c r="BD13" s="84">
        <v>146.04020734229886</v>
      </c>
      <c r="BE13" s="84">
        <v>146.41019677786744</v>
      </c>
      <c r="BF13" s="84">
        <v>146.77788201750565</v>
      </c>
      <c r="BG13" s="84">
        <v>147.14095820351639</v>
      </c>
      <c r="BH13" s="84">
        <v>147.49904574122917</v>
      </c>
      <c r="BI13" s="84">
        <v>147.85236130747614</v>
      </c>
      <c r="BJ13" s="84">
        <v>148.20273598697241</v>
      </c>
      <c r="BK13" s="84">
        <v>148.55412873717762</v>
      </c>
      <c r="BL13" s="84">
        <v>148.9033543120957</v>
      </c>
      <c r="BM13" s="84">
        <v>149.25029059506861</v>
      </c>
      <c r="BN13" s="84">
        <v>149.59479824124503</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12.5" x14ac:dyDescent="0.3">
      <c r="B14" s="31" t="s">
        <v>192</v>
      </c>
      <c r="C14" s="32" t="s">
        <v>193</v>
      </c>
      <c r="D14" s="32" t="s">
        <v>54</v>
      </c>
      <c r="E14" s="31" t="s">
        <v>194</v>
      </c>
      <c r="F14" s="47"/>
      <c r="G14" s="82">
        <v>18.767712642549043</v>
      </c>
      <c r="H14" s="82">
        <v>18.769751824015167</v>
      </c>
      <c r="I14" s="82">
        <v>18.77493318072705</v>
      </c>
      <c r="J14" s="82">
        <v>18.77896317914033</v>
      </c>
      <c r="K14" s="82">
        <v>18.781289486640112</v>
      </c>
      <c r="L14" s="82">
        <v>18.648525711640133</v>
      </c>
      <c r="M14" s="82">
        <v>18.648525711640133</v>
      </c>
      <c r="N14" s="82">
        <v>18.648525711640133</v>
      </c>
      <c r="O14" s="82">
        <v>18.648525711640133</v>
      </c>
      <c r="P14" s="82">
        <v>18.648525711640133</v>
      </c>
      <c r="Q14" s="82">
        <v>18.648525711640133</v>
      </c>
      <c r="R14" s="82">
        <v>18.648525711640133</v>
      </c>
      <c r="S14" s="82">
        <v>18.648525711640133</v>
      </c>
      <c r="T14" s="82">
        <v>18.648525711640133</v>
      </c>
      <c r="U14" s="82">
        <v>18.648525711640133</v>
      </c>
      <c r="V14" s="82">
        <v>18.648525711640133</v>
      </c>
      <c r="W14" s="82">
        <v>18.648525711640133</v>
      </c>
      <c r="X14" s="82">
        <v>18.648525711640133</v>
      </c>
      <c r="Y14" s="82">
        <v>18.648525711640133</v>
      </c>
      <c r="Z14" s="82">
        <v>18.648525711640133</v>
      </c>
      <c r="AA14" s="82">
        <v>18.648525711640133</v>
      </c>
      <c r="AB14" s="82">
        <v>18.648525711640133</v>
      </c>
      <c r="AC14" s="82">
        <v>18.648525711640133</v>
      </c>
      <c r="AD14" s="82">
        <v>18.648525711640133</v>
      </c>
      <c r="AE14" s="82">
        <v>18.648525711640133</v>
      </c>
      <c r="AF14" s="84">
        <v>18.648525711640133</v>
      </c>
      <c r="AG14" s="84">
        <v>18.648525711640133</v>
      </c>
      <c r="AH14" s="84">
        <v>18.648525711640133</v>
      </c>
      <c r="AI14" s="84">
        <v>18.648525711640133</v>
      </c>
      <c r="AJ14" s="84">
        <v>18.648525711640133</v>
      </c>
      <c r="AK14" s="84">
        <v>18.648525711640133</v>
      </c>
      <c r="AL14" s="84">
        <v>18.648525711640133</v>
      </c>
      <c r="AM14" s="84">
        <v>18.648525711640133</v>
      </c>
      <c r="AN14" s="84">
        <v>18.648525711640133</v>
      </c>
      <c r="AO14" s="84">
        <v>18.648525711640133</v>
      </c>
      <c r="AP14" s="84">
        <v>18.648525711640133</v>
      </c>
      <c r="AQ14" s="84">
        <v>18.648525711640133</v>
      </c>
      <c r="AR14" s="84">
        <v>18.648525711640133</v>
      </c>
      <c r="AS14" s="84">
        <v>18.648525711640133</v>
      </c>
      <c r="AT14" s="84">
        <v>18.648525711640133</v>
      </c>
      <c r="AU14" s="84">
        <v>18.648525711640133</v>
      </c>
      <c r="AV14" s="84">
        <v>18.648525711640133</v>
      </c>
      <c r="AW14" s="84">
        <v>18.648525711640133</v>
      </c>
      <c r="AX14" s="84">
        <v>18.648525711640133</v>
      </c>
      <c r="AY14" s="84">
        <v>18.648525711640133</v>
      </c>
      <c r="AZ14" s="84">
        <v>18.648525711640133</v>
      </c>
      <c r="BA14" s="84">
        <v>18.648525711640133</v>
      </c>
      <c r="BB14" s="84">
        <v>18.648525711640133</v>
      </c>
      <c r="BC14" s="84">
        <v>18.648525711640133</v>
      </c>
      <c r="BD14" s="84">
        <v>18.648525711640133</v>
      </c>
      <c r="BE14" s="84">
        <v>18.648525711640133</v>
      </c>
      <c r="BF14" s="84">
        <v>18.648525711640133</v>
      </c>
      <c r="BG14" s="84">
        <v>18.648525711640133</v>
      </c>
      <c r="BH14" s="84">
        <v>18.648525711640133</v>
      </c>
      <c r="BI14" s="84">
        <v>18.648525711640133</v>
      </c>
      <c r="BJ14" s="84">
        <v>18.648525711640133</v>
      </c>
      <c r="BK14" s="84">
        <v>18.648525711640133</v>
      </c>
      <c r="BL14" s="84">
        <v>18.648525711640133</v>
      </c>
      <c r="BM14" s="84">
        <v>18.648525711640133</v>
      </c>
      <c r="BN14" s="84">
        <v>18.648525711640133</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12.5" x14ac:dyDescent="0.3">
      <c r="B15" s="31" t="s">
        <v>195</v>
      </c>
      <c r="C15" s="32" t="s">
        <v>196</v>
      </c>
      <c r="D15" s="32" t="s">
        <v>197</v>
      </c>
      <c r="E15" s="31" t="s">
        <v>198</v>
      </c>
      <c r="F15" s="47"/>
      <c r="G15" s="82">
        <v>84.434077294092134</v>
      </c>
      <c r="H15" s="82">
        <v>83.471887390860132</v>
      </c>
      <c r="I15" s="82">
        <v>82.545242806747211</v>
      </c>
      <c r="J15" s="82">
        <v>81.63428896511212</v>
      </c>
      <c r="K15" s="82">
        <v>80.736136628460599</v>
      </c>
      <c r="L15" s="82">
        <v>79.283285859293557</v>
      </c>
      <c r="M15" s="82">
        <v>78.420230574748658</v>
      </c>
      <c r="N15" s="82">
        <v>77.575643116135808</v>
      </c>
      <c r="O15" s="82">
        <v>76.74894013761751</v>
      </c>
      <c r="P15" s="82">
        <v>75.939562520689208</v>
      </c>
      <c r="Q15" s="82">
        <v>75.146974131693128</v>
      </c>
      <c r="R15" s="82">
        <v>74.370660654953966</v>
      </c>
      <c r="S15" s="82">
        <v>73.610128496222231</v>
      </c>
      <c r="T15" s="82">
        <v>72.864903751534101</v>
      </c>
      <c r="U15" s="82">
        <v>72.13453123698163</v>
      </c>
      <c r="V15" s="82">
        <v>71.418573575237929</v>
      </c>
      <c r="W15" s="82">
        <v>70.71661033500304</v>
      </c>
      <c r="X15" s="82">
        <v>70.028237219829649</v>
      </c>
      <c r="Y15" s="82">
        <v>69.353065303055189</v>
      </c>
      <c r="Z15" s="82">
        <v>68.690720305813542</v>
      </c>
      <c r="AA15" s="82">
        <v>68.040841915323298</v>
      </c>
      <c r="AB15" s="82">
        <v>67.403083140857248</v>
      </c>
      <c r="AC15" s="82">
        <v>66.77710970498579</v>
      </c>
      <c r="AD15" s="82">
        <v>66.162599467862933</v>
      </c>
      <c r="AE15" s="82">
        <v>65.559241882480521</v>
      </c>
      <c r="AF15" s="84">
        <v>64.963344578313666</v>
      </c>
      <c r="AG15" s="84">
        <v>64.378182452138546</v>
      </c>
      <c r="AH15" s="84">
        <v>63.803467999941624</v>
      </c>
      <c r="AI15" s="84">
        <v>63.238923893250828</v>
      </c>
      <c r="AJ15" s="84">
        <v>62.684282532907737</v>
      </c>
      <c r="AK15" s="84">
        <v>62.13928562611963</v>
      </c>
      <c r="AL15" s="84">
        <v>61.603683785384668</v>
      </c>
      <c r="AM15" s="84">
        <v>61.07723614798018</v>
      </c>
      <c r="AN15" s="84">
        <v>60.559710014798767</v>
      </c>
      <c r="AO15" s="84">
        <v>60.050880507388783</v>
      </c>
      <c r="AP15" s="84">
        <v>59.550530242143182</v>
      </c>
      <c r="AQ15" s="84">
        <v>59.058449020638946</v>
      </c>
      <c r="AR15" s="84">
        <v>58.574433535206452</v>
      </c>
      <c r="AS15" s="84">
        <v>58.098287088856623</v>
      </c>
      <c r="AT15" s="84">
        <v>57.629819328759758</v>
      </c>
      <c r="AU15" s="84">
        <v>57.168845992515507</v>
      </c>
      <c r="AV15" s="84">
        <v>56.715188666501959</v>
      </c>
      <c r="AW15" s="84">
        <v>56.268674555642136</v>
      </c>
      <c r="AX15" s="84">
        <v>55.829136263958631</v>
      </c>
      <c r="AY15" s="84">
        <v>55.396411585336082</v>
      </c>
      <c r="AZ15" s="84">
        <v>54.970343303937234</v>
      </c>
      <c r="BA15" s="84">
        <v>54.550779003760411</v>
      </c>
      <c r="BB15" s="84">
        <v>54.13757088685238</v>
      </c>
      <c r="BC15" s="84">
        <v>53.730575599719614</v>
      </c>
      <c r="BD15" s="84">
        <v>53.329654067513175</v>
      </c>
      <c r="BE15" s="84">
        <v>52.934671335580127</v>
      </c>
      <c r="BF15" s="84">
        <v>52.545496418006486</v>
      </c>
      <c r="BG15" s="84">
        <v>52.162002152790365</v>
      </c>
      <c r="BH15" s="84">
        <v>51.784065063313228</v>
      </c>
      <c r="BI15" s="84">
        <v>51.411565225788138</v>
      </c>
      <c r="BJ15" s="84">
        <v>51.044386142389271</v>
      </c>
      <c r="BK15" s="84">
        <v>50.682414619779593</v>
      </c>
      <c r="BL15" s="84">
        <v>50.325540652769199</v>
      </c>
      <c r="BM15" s="84">
        <v>49.973657312856446</v>
      </c>
      <c r="BN15" s="84">
        <v>49.626660641410623</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00" x14ac:dyDescent="0.3">
      <c r="B16" s="31" t="s">
        <v>199</v>
      </c>
      <c r="C16" s="32" t="s">
        <v>200</v>
      </c>
      <c r="D16" s="32" t="s">
        <v>201</v>
      </c>
      <c r="E16" s="31" t="s">
        <v>202</v>
      </c>
      <c r="F16" s="47"/>
      <c r="G16" s="82">
        <v>107.71311344485461</v>
      </c>
      <c r="H16" s="82">
        <v>111.32498602407509</v>
      </c>
      <c r="I16" s="82">
        <v>115.47651368189115</v>
      </c>
      <c r="J16" s="82">
        <v>121.26212840063178</v>
      </c>
      <c r="K16" s="82">
        <v>133.06833010431123</v>
      </c>
      <c r="L16" s="82">
        <v>156.47963997657493</v>
      </c>
      <c r="M16" s="82">
        <v>190.49559959575362</v>
      </c>
      <c r="N16" s="82">
        <v>210.83751300427025</v>
      </c>
      <c r="O16" s="82">
        <v>213.44675058780572</v>
      </c>
      <c r="P16" s="82">
        <v>216.0559881713412</v>
      </c>
      <c r="Q16" s="82">
        <v>218.6652257548767</v>
      </c>
      <c r="R16" s="82">
        <v>221.27446333841226</v>
      </c>
      <c r="S16" s="82">
        <v>223.88370092194771</v>
      </c>
      <c r="T16" s="82">
        <v>226.49293850548321</v>
      </c>
      <c r="U16" s="82">
        <v>229.10217608901871</v>
      </c>
      <c r="V16" s="82">
        <v>231.71141367255422</v>
      </c>
      <c r="W16" s="82">
        <v>234.32065125608972</v>
      </c>
      <c r="X16" s="82">
        <v>236.92988883962522</v>
      </c>
      <c r="Y16" s="82">
        <v>239.53912642316072</v>
      </c>
      <c r="Z16" s="82">
        <v>242.14836400669623</v>
      </c>
      <c r="AA16" s="82">
        <v>244.75760159023179</v>
      </c>
      <c r="AB16" s="82">
        <v>247.3668391737672</v>
      </c>
      <c r="AC16" s="82">
        <v>249.97607675730288</v>
      </c>
      <c r="AD16" s="82">
        <v>252.58531434083824</v>
      </c>
      <c r="AE16" s="82">
        <v>255.19455192437385</v>
      </c>
      <c r="AF16" s="84">
        <v>257.80378950790953</v>
      </c>
      <c r="AG16" s="84">
        <v>260.41302709144463</v>
      </c>
      <c r="AH16" s="84">
        <v>263.02226467498065</v>
      </c>
      <c r="AI16" s="84">
        <v>265.63150225851575</v>
      </c>
      <c r="AJ16" s="84">
        <v>268.24073984205086</v>
      </c>
      <c r="AK16" s="84">
        <v>270.84997742558687</v>
      </c>
      <c r="AL16" s="84">
        <v>273.45921500912198</v>
      </c>
      <c r="AM16" s="84">
        <v>276.06845259265799</v>
      </c>
      <c r="AN16" s="84">
        <v>278.6776901761931</v>
      </c>
      <c r="AO16" s="84">
        <v>281.28692775972911</v>
      </c>
      <c r="AP16" s="84">
        <v>283.89616534326422</v>
      </c>
      <c r="AQ16" s="84">
        <v>286.50540292680023</v>
      </c>
      <c r="AR16" s="84">
        <v>289.11464051033533</v>
      </c>
      <c r="AS16" s="84">
        <v>291.72387809387044</v>
      </c>
      <c r="AT16" s="84">
        <v>294.33311567740645</v>
      </c>
      <c r="AU16" s="84">
        <v>296.94235326094156</v>
      </c>
      <c r="AV16" s="84">
        <v>299.55159084447757</v>
      </c>
      <c r="AW16" s="84">
        <v>302.16082842801268</v>
      </c>
      <c r="AX16" s="84">
        <v>304.77006601154869</v>
      </c>
      <c r="AY16" s="84">
        <v>307.3793035950838</v>
      </c>
      <c r="AZ16" s="84">
        <v>309.9885411786189</v>
      </c>
      <c r="BA16" s="84">
        <v>312.59777876215492</v>
      </c>
      <c r="BB16" s="84">
        <v>315.20701634569002</v>
      </c>
      <c r="BC16" s="84">
        <v>317.81625392922604</v>
      </c>
      <c r="BD16" s="84">
        <v>320.42549151276114</v>
      </c>
      <c r="BE16" s="84">
        <v>323.03472909629716</v>
      </c>
      <c r="BF16" s="84">
        <v>325.64396667983226</v>
      </c>
      <c r="BG16" s="84">
        <v>328.25320426336827</v>
      </c>
      <c r="BH16" s="84">
        <v>330.86244184690338</v>
      </c>
      <c r="BI16" s="84">
        <v>333.47167943043848</v>
      </c>
      <c r="BJ16" s="84">
        <v>336.0809170139745</v>
      </c>
      <c r="BK16" s="84">
        <v>338.6901545975096</v>
      </c>
      <c r="BL16" s="84">
        <v>341.29939218104562</v>
      </c>
      <c r="BM16" s="84">
        <v>343.90862976458072</v>
      </c>
      <c r="BN16" s="84">
        <v>346.51786734811674</v>
      </c>
      <c r="BO16" s="41"/>
      <c r="BP16" s="41"/>
      <c r="BQ16" s="41"/>
      <c r="BR16" s="41"/>
      <c r="BS16" s="41"/>
      <c r="BT16" s="41"/>
      <c r="BU16" s="41"/>
      <c r="BV16" s="41"/>
      <c r="BW16" s="41"/>
      <c r="BX16" s="41"/>
      <c r="BY16" s="41"/>
      <c r="BZ16" s="41"/>
      <c r="CA16" s="41"/>
      <c r="CB16" s="41"/>
      <c r="CC16" s="41"/>
      <c r="CD16" s="41"/>
      <c r="CE16" s="41"/>
      <c r="CF16" s="41"/>
      <c r="CG16" s="41"/>
      <c r="CH16" s="41"/>
      <c r="CI16" s="46"/>
    </row>
    <row r="17" spans="2:87" ht="87.5" x14ac:dyDescent="0.3">
      <c r="B17" s="31" t="s">
        <v>203</v>
      </c>
      <c r="C17" s="32" t="s">
        <v>204</v>
      </c>
      <c r="D17" s="32" t="s">
        <v>201</v>
      </c>
      <c r="E17" s="31" t="s">
        <v>205</v>
      </c>
      <c r="F17" s="47"/>
      <c r="G17" s="82">
        <v>222.27651730212276</v>
      </c>
      <c r="H17" s="82">
        <v>224.86315346057918</v>
      </c>
      <c r="I17" s="82">
        <v>227.45021448034794</v>
      </c>
      <c r="J17" s="82">
        <v>230.03768902998414</v>
      </c>
      <c r="K17" s="82">
        <v>232.62556608411515</v>
      </c>
      <c r="L17" s="82">
        <v>235.21383491517037</v>
      </c>
      <c r="M17" s="82">
        <v>237.80248508533415</v>
      </c>
      <c r="N17" s="82">
        <v>240.3915064387165</v>
      </c>
      <c r="O17" s="82">
        <v>242.98088909373482</v>
      </c>
      <c r="P17" s="82">
        <v>245.57062343570223</v>
      </c>
      <c r="Q17" s="82">
        <v>248.16070010961553</v>
      </c>
      <c r="R17" s="82">
        <v>250.75111001313826</v>
      </c>
      <c r="S17" s="82">
        <v>253.34184428977326</v>
      </c>
      <c r="T17" s="82">
        <v>255.93289432222036</v>
      </c>
      <c r="U17" s="82">
        <v>258.52425172591245</v>
      </c>
      <c r="V17" s="82">
        <v>261.11590834272704</v>
      </c>
      <c r="W17" s="82">
        <v>263.70785623486762</v>
      </c>
      <c r="X17" s="82">
        <v>266.3000876789099</v>
      </c>
      <c r="Y17" s="82">
        <v>268.89259516000971</v>
      </c>
      <c r="Z17" s="82">
        <v>271.48537136626652</v>
      </c>
      <c r="AA17" s="82">
        <v>274.07840918324013</v>
      </c>
      <c r="AB17" s="82">
        <v>276.67170168861446</v>
      </c>
      <c r="AC17" s="82">
        <v>279.26524214700737</v>
      </c>
      <c r="AD17" s="82">
        <v>281.85902400491773</v>
      </c>
      <c r="AE17" s="82">
        <v>284.45304088581304</v>
      </c>
      <c r="AF17" s="84">
        <v>287.06227846934871</v>
      </c>
      <c r="AG17" s="84">
        <v>289.67151605288382</v>
      </c>
      <c r="AH17" s="84">
        <v>292.28075363641983</v>
      </c>
      <c r="AI17" s="84">
        <v>294.88999121995494</v>
      </c>
      <c r="AJ17" s="84">
        <v>297.49922880349004</v>
      </c>
      <c r="AK17" s="84">
        <v>300.10846638702606</v>
      </c>
      <c r="AL17" s="84">
        <v>302.71770397056116</v>
      </c>
      <c r="AM17" s="84">
        <v>305.32694155409717</v>
      </c>
      <c r="AN17" s="84">
        <v>307.93617913763228</v>
      </c>
      <c r="AO17" s="84">
        <v>310.54541672116829</v>
      </c>
      <c r="AP17" s="84">
        <v>313.1546543047034</v>
      </c>
      <c r="AQ17" s="84">
        <v>315.76389188823941</v>
      </c>
      <c r="AR17" s="84">
        <v>318.37312947177452</v>
      </c>
      <c r="AS17" s="84">
        <v>320.98236705530962</v>
      </c>
      <c r="AT17" s="84">
        <v>323.59160463884564</v>
      </c>
      <c r="AU17" s="84">
        <v>326.20084222238074</v>
      </c>
      <c r="AV17" s="84">
        <v>328.81007980591676</v>
      </c>
      <c r="AW17" s="84">
        <v>331.41931738945186</v>
      </c>
      <c r="AX17" s="84">
        <v>334.02855497298788</v>
      </c>
      <c r="AY17" s="84">
        <v>336.63779255652298</v>
      </c>
      <c r="AZ17" s="84">
        <v>339.24703014005809</v>
      </c>
      <c r="BA17" s="84">
        <v>341.8562677235941</v>
      </c>
      <c r="BB17" s="84">
        <v>344.46550530712921</v>
      </c>
      <c r="BC17" s="84">
        <v>347.07474289066522</v>
      </c>
      <c r="BD17" s="84">
        <v>349.68398047420033</v>
      </c>
      <c r="BE17" s="84">
        <v>352.29321805773634</v>
      </c>
      <c r="BF17" s="84">
        <v>354.90245564127144</v>
      </c>
      <c r="BG17" s="84">
        <v>357.51169322480746</v>
      </c>
      <c r="BH17" s="84">
        <v>360.12093080834256</v>
      </c>
      <c r="BI17" s="84">
        <v>362.73016839187767</v>
      </c>
      <c r="BJ17" s="84">
        <v>365.33940597541368</v>
      </c>
      <c r="BK17" s="84">
        <v>367.94864355894879</v>
      </c>
      <c r="BL17" s="84">
        <v>370.5578811424848</v>
      </c>
      <c r="BM17" s="84">
        <v>373.16711872601991</v>
      </c>
      <c r="BN17" s="84">
        <v>375.77635630955592</v>
      </c>
      <c r="BO17" s="41"/>
      <c r="BP17" s="41"/>
      <c r="BQ17" s="41"/>
      <c r="BR17" s="41"/>
      <c r="BS17" s="41"/>
      <c r="BT17" s="41"/>
      <c r="BU17" s="41"/>
      <c r="BV17" s="41"/>
      <c r="BW17" s="41"/>
      <c r="BX17" s="41"/>
      <c r="BY17" s="41"/>
      <c r="BZ17" s="41"/>
      <c r="CA17" s="41"/>
      <c r="CB17" s="41"/>
      <c r="CC17" s="41"/>
      <c r="CD17" s="41"/>
      <c r="CE17" s="41"/>
      <c r="CF17" s="41"/>
      <c r="CG17" s="41"/>
      <c r="CH17" s="41"/>
      <c r="CI17" s="46"/>
    </row>
    <row r="18" spans="2:87" ht="62.5" x14ac:dyDescent="0.3">
      <c r="B18" s="31" t="s">
        <v>206</v>
      </c>
      <c r="C18" s="32" t="s">
        <v>207</v>
      </c>
      <c r="D18" s="32" t="s">
        <v>201</v>
      </c>
      <c r="E18" s="31" t="s">
        <v>208</v>
      </c>
      <c r="F18" s="47"/>
      <c r="G18" s="82">
        <v>575.67675686070334</v>
      </c>
      <c r="H18" s="82">
        <v>581.73193181837939</v>
      </c>
      <c r="I18" s="82">
        <v>587.64246194929706</v>
      </c>
      <c r="J18" s="82">
        <v>593.05594341858875</v>
      </c>
      <c r="K18" s="82">
        <v>598.05473958213008</v>
      </c>
      <c r="L18" s="82">
        <v>603.05299884761348</v>
      </c>
      <c r="M18" s="82">
        <v>608.00200535343004</v>
      </c>
      <c r="N18" s="82">
        <v>611.97429921353034</v>
      </c>
      <c r="O18" s="82">
        <v>615.25555139635753</v>
      </c>
      <c r="P18" s="82">
        <v>618.02999954588142</v>
      </c>
      <c r="Q18" s="82">
        <v>620.56618797205249</v>
      </c>
      <c r="R18" s="82">
        <v>623.37293576766979</v>
      </c>
      <c r="S18" s="82">
        <v>626.0240034836645</v>
      </c>
      <c r="T18" s="82">
        <v>628.92679581479877</v>
      </c>
      <c r="U18" s="82">
        <v>631.81206351019318</v>
      </c>
      <c r="V18" s="82">
        <v>634.58205016222144</v>
      </c>
      <c r="W18" s="82">
        <v>637.25731719845692</v>
      </c>
      <c r="X18" s="82">
        <v>639.91864128313125</v>
      </c>
      <c r="Y18" s="82">
        <v>642.67849192829408</v>
      </c>
      <c r="Z18" s="82">
        <v>645.50016371518984</v>
      </c>
      <c r="AA18" s="82">
        <v>648.12756264114262</v>
      </c>
      <c r="AB18" s="82">
        <v>650.86012547338748</v>
      </c>
      <c r="AC18" s="82">
        <v>653.58197703248163</v>
      </c>
      <c r="AD18" s="82">
        <v>656.3452747942398</v>
      </c>
      <c r="AE18" s="82">
        <v>659.13385477220584</v>
      </c>
      <c r="AF18" s="84">
        <v>661.77345767749284</v>
      </c>
      <c r="AG18" s="84">
        <v>664.40841385904366</v>
      </c>
      <c r="AH18" s="84">
        <v>667.02627479854971</v>
      </c>
      <c r="AI18" s="84">
        <v>669.6586666937942</v>
      </c>
      <c r="AJ18" s="84">
        <v>672.2910585890387</v>
      </c>
      <c r="AK18" s="84">
        <v>674.92345048428319</v>
      </c>
      <c r="AL18" s="84">
        <v>677.55584237952894</v>
      </c>
      <c r="AM18" s="84">
        <v>680.18823427477344</v>
      </c>
      <c r="AN18" s="84">
        <v>682.82062617001793</v>
      </c>
      <c r="AO18" s="84">
        <v>685.45301806526243</v>
      </c>
      <c r="AP18" s="84">
        <v>688.08540996050692</v>
      </c>
      <c r="AQ18" s="84">
        <v>690.7178018557513</v>
      </c>
      <c r="AR18" s="84">
        <v>693.35019375099716</v>
      </c>
      <c r="AS18" s="84">
        <v>695.98258564624166</v>
      </c>
      <c r="AT18" s="84">
        <v>698.61497754148616</v>
      </c>
      <c r="AU18" s="84">
        <v>701.24736943673065</v>
      </c>
      <c r="AV18" s="84">
        <v>703.87976133197503</v>
      </c>
      <c r="AW18" s="84">
        <v>706.51215322722089</v>
      </c>
      <c r="AX18" s="84">
        <v>709.14454512246539</v>
      </c>
      <c r="AY18" s="84">
        <v>711.77693701770988</v>
      </c>
      <c r="AZ18" s="84">
        <v>714.40932891295438</v>
      </c>
      <c r="BA18" s="84">
        <v>717.04172080819876</v>
      </c>
      <c r="BB18" s="84">
        <v>719.67411270344326</v>
      </c>
      <c r="BC18" s="84">
        <v>722.30650459868912</v>
      </c>
      <c r="BD18" s="84">
        <v>724.93889649393373</v>
      </c>
      <c r="BE18" s="84">
        <v>727.57128838917811</v>
      </c>
      <c r="BF18" s="84">
        <v>730.2036802844226</v>
      </c>
      <c r="BG18" s="84">
        <v>732.8360721796671</v>
      </c>
      <c r="BH18" s="84">
        <v>735.46846407491296</v>
      </c>
      <c r="BI18" s="84">
        <v>738.10085597015745</v>
      </c>
      <c r="BJ18" s="84">
        <v>740.73324786540184</v>
      </c>
      <c r="BK18" s="84">
        <v>743.36563976064633</v>
      </c>
      <c r="BL18" s="84">
        <v>745.99803165589083</v>
      </c>
      <c r="BM18" s="84">
        <v>748.63042355113532</v>
      </c>
      <c r="BN18" s="84">
        <v>751.26281544638118</v>
      </c>
      <c r="BO18" s="41"/>
      <c r="BP18" s="41"/>
      <c r="BQ18" s="41"/>
      <c r="BR18" s="41"/>
      <c r="BS18" s="41"/>
      <c r="BT18" s="41"/>
      <c r="BU18" s="41"/>
      <c r="BV18" s="41"/>
      <c r="BW18" s="41"/>
      <c r="BX18" s="41"/>
      <c r="BY18" s="41"/>
      <c r="BZ18" s="41"/>
      <c r="CA18" s="41"/>
      <c r="CB18" s="41"/>
      <c r="CC18" s="41"/>
      <c r="CD18" s="41"/>
      <c r="CE18" s="41"/>
      <c r="CF18" s="41"/>
      <c r="CG18" s="41"/>
      <c r="CH18" s="41"/>
      <c r="CI18" s="46"/>
    </row>
    <row r="19" spans="2:87" ht="50" x14ac:dyDescent="0.3">
      <c r="B19" s="31" t="s">
        <v>209</v>
      </c>
      <c r="C19" s="32" t="s">
        <v>210</v>
      </c>
      <c r="D19" s="32" t="s">
        <v>211</v>
      </c>
      <c r="E19" s="31" t="s">
        <v>212</v>
      </c>
      <c r="F19" s="47"/>
      <c r="G19" s="82">
        <v>2.7600715584682698</v>
      </c>
      <c r="H19" s="82">
        <v>2.7481447318420775</v>
      </c>
      <c r="I19" s="82">
        <v>2.7355230149250809</v>
      </c>
      <c r="J19" s="82">
        <v>2.7196349436834164</v>
      </c>
      <c r="K19" s="82">
        <v>2.7029931767283566</v>
      </c>
      <c r="L19" s="82">
        <v>2.6919201129271628</v>
      </c>
      <c r="M19" s="82">
        <v>2.6860703876736394</v>
      </c>
      <c r="N19" s="82">
        <v>2.6745682276297278</v>
      </c>
      <c r="O19" s="82">
        <v>2.6566365870359405</v>
      </c>
      <c r="P19" s="82">
        <v>2.6367190463053305</v>
      </c>
      <c r="Q19" s="82">
        <v>2.6161562818367239</v>
      </c>
      <c r="R19" s="82">
        <v>2.5973514837368801</v>
      </c>
      <c r="S19" s="82">
        <v>2.5781748596160186</v>
      </c>
      <c r="T19" s="82">
        <v>2.5603436617871633</v>
      </c>
      <c r="U19" s="82">
        <v>2.5429483752742823</v>
      </c>
      <c r="V19" s="82">
        <v>2.5255511404273978</v>
      </c>
      <c r="W19" s="82">
        <v>2.5082073893336601</v>
      </c>
      <c r="X19" s="82">
        <v>2.4912016908860797</v>
      </c>
      <c r="Y19" s="82">
        <v>2.4749613014009322</v>
      </c>
      <c r="Z19" s="82">
        <v>2.4593054835234636</v>
      </c>
      <c r="AA19" s="82">
        <v>2.4432130311070961</v>
      </c>
      <c r="AB19" s="82">
        <v>2.4278729292369956</v>
      </c>
      <c r="AC19" s="82">
        <v>2.4128028903395635</v>
      </c>
      <c r="AD19" s="82">
        <v>2.3982079031457237</v>
      </c>
      <c r="AE19" s="82">
        <v>2.3840009554714174</v>
      </c>
      <c r="AF19" s="84">
        <v>2.3701294964626904</v>
      </c>
      <c r="AG19" s="84">
        <v>2.3565181670695585</v>
      </c>
      <c r="AH19" s="84">
        <v>2.3431118969038223</v>
      </c>
      <c r="AI19" s="84">
        <v>2.3300237036339548</v>
      </c>
      <c r="AJ19" s="84">
        <v>2.3171901339220184</v>
      </c>
      <c r="AK19" s="84">
        <v>2.3046038290076685</v>
      </c>
      <c r="AL19" s="84">
        <v>2.2922577109878874</v>
      </c>
      <c r="AM19" s="84">
        <v>2.2801449695444131</v>
      </c>
      <c r="AN19" s="84">
        <v>2.268259049416955</v>
      </c>
      <c r="AO19" s="84">
        <v>2.2565936385734329</v>
      </c>
      <c r="AP19" s="84">
        <v>2.2451426570327127</v>
      </c>
      <c r="AQ19" s="84">
        <v>2.2339002462979747</v>
      </c>
      <c r="AR19" s="84">
        <v>2.2228607593623813</v>
      </c>
      <c r="AS19" s="84">
        <v>2.212018751250961</v>
      </c>
      <c r="AT19" s="84">
        <v>2.2013689700656833</v>
      </c>
      <c r="AU19" s="84">
        <v>2.1909063485026077</v>
      </c>
      <c r="AV19" s="84">
        <v>2.1806259958123277</v>
      </c>
      <c r="AW19" s="84">
        <v>2.1705231901770561</v>
      </c>
      <c r="AX19" s="84">
        <v>2.1605933714791572</v>
      </c>
      <c r="AY19" s="84">
        <v>2.1508321344381369</v>
      </c>
      <c r="AZ19" s="84">
        <v>2.1412352220941036</v>
      </c>
      <c r="BA19" s="84">
        <v>2.1317985196176652</v>
      </c>
      <c r="BB19" s="84">
        <v>2.1225180484272723</v>
      </c>
      <c r="BC19" s="84">
        <v>2.1133899605962778</v>
      </c>
      <c r="BD19" s="84">
        <v>2.1044105335333287</v>
      </c>
      <c r="BE19" s="84">
        <v>2.0955761649205082</v>
      </c>
      <c r="BF19" s="84">
        <v>2.0868833678948873</v>
      </c>
      <c r="BG19" s="84">
        <v>2.0783287664598022</v>
      </c>
      <c r="BH19" s="84">
        <v>2.0699090911133582</v>
      </c>
      <c r="BI19" s="84">
        <v>2.0616211746820454</v>
      </c>
      <c r="BJ19" s="84">
        <v>2.0534619483485401</v>
      </c>
      <c r="BK19" s="84">
        <v>2.0454284378630683</v>
      </c>
      <c r="BL19" s="84">
        <v>2.0375177599285217</v>
      </c>
      <c r="BM19" s="84">
        <v>2.0297271187502099</v>
      </c>
      <c r="BN19" s="84">
        <v>2.0220538027414059</v>
      </c>
      <c r="BO19" s="41"/>
      <c r="BP19" s="41"/>
      <c r="BQ19" s="41"/>
      <c r="BR19" s="41"/>
      <c r="BS19" s="41"/>
      <c r="BT19" s="41"/>
      <c r="BU19" s="41"/>
      <c r="BV19" s="41"/>
      <c r="BW19" s="41"/>
      <c r="BX19" s="41"/>
      <c r="BY19" s="41"/>
      <c r="BZ19" s="41"/>
      <c r="CA19" s="41"/>
      <c r="CB19" s="41"/>
      <c r="CC19" s="41"/>
      <c r="CD19" s="41"/>
      <c r="CE19" s="41"/>
      <c r="CF19" s="41"/>
      <c r="CG19" s="41"/>
      <c r="CH19" s="41"/>
      <c r="CI19" s="46"/>
    </row>
    <row r="20" spans="2:87" ht="50" x14ac:dyDescent="0.3">
      <c r="B20" s="31" t="s">
        <v>213</v>
      </c>
      <c r="C20" s="32" t="s">
        <v>214</v>
      </c>
      <c r="D20" s="32" t="s">
        <v>211</v>
      </c>
      <c r="E20" s="31" t="s">
        <v>215</v>
      </c>
      <c r="F20" s="47"/>
      <c r="G20" s="82">
        <v>2.7227394190340219</v>
      </c>
      <c r="H20" s="82">
        <v>2.7234071028559703</v>
      </c>
      <c r="I20" s="82">
        <v>2.7240676128344834</v>
      </c>
      <c r="J20" s="82">
        <v>2.7247151161038601</v>
      </c>
      <c r="K20" s="82">
        <v>2.7253321080163757</v>
      </c>
      <c r="L20" s="82">
        <v>2.7258541900655788</v>
      </c>
      <c r="M20" s="82">
        <v>2.7261559958189161</v>
      </c>
      <c r="N20" s="82">
        <v>2.7261226240260439</v>
      </c>
      <c r="O20" s="82">
        <v>2.72577060228266</v>
      </c>
      <c r="P20" s="82">
        <v>2.7254185805392765</v>
      </c>
      <c r="Q20" s="82">
        <v>2.7250665587958931</v>
      </c>
      <c r="R20" s="82">
        <v>2.7247145370525092</v>
      </c>
      <c r="S20" s="82">
        <v>2.7243625153091258</v>
      </c>
      <c r="T20" s="82">
        <v>2.7240104935657419</v>
      </c>
      <c r="U20" s="82">
        <v>2.7236584718223584</v>
      </c>
      <c r="V20" s="82">
        <v>2.7233064500789745</v>
      </c>
      <c r="W20" s="82">
        <v>2.7229544283355902</v>
      </c>
      <c r="X20" s="82">
        <v>2.7226024065922068</v>
      </c>
      <c r="Y20" s="82">
        <v>2.7222503848488229</v>
      </c>
      <c r="Z20" s="82">
        <v>2.7218983631054394</v>
      </c>
      <c r="AA20" s="82">
        <v>2.721546341362056</v>
      </c>
      <c r="AB20" s="82">
        <v>2.7211943196186721</v>
      </c>
      <c r="AC20" s="82">
        <v>2.7208422978752882</v>
      </c>
      <c r="AD20" s="82">
        <v>2.7204902761319047</v>
      </c>
      <c r="AE20" s="82">
        <v>2.7201382543885213</v>
      </c>
      <c r="AF20" s="84">
        <v>2.7197862326451379</v>
      </c>
      <c r="AG20" s="84">
        <v>2.719434210901754</v>
      </c>
      <c r="AH20" s="84">
        <v>2.7190821891583701</v>
      </c>
      <c r="AI20" s="84">
        <v>2.7187301674149862</v>
      </c>
      <c r="AJ20" s="84">
        <v>2.7183781456716027</v>
      </c>
      <c r="AK20" s="84">
        <v>2.7180261239282193</v>
      </c>
      <c r="AL20" s="84">
        <v>2.7176741021848354</v>
      </c>
      <c r="AM20" s="84">
        <v>2.7173220804414511</v>
      </c>
      <c r="AN20" s="84">
        <v>2.7169700586980676</v>
      </c>
      <c r="AO20" s="84">
        <v>2.7166180369546842</v>
      </c>
      <c r="AP20" s="84">
        <v>2.7162660152113003</v>
      </c>
      <c r="AQ20" s="84">
        <v>2.7159139934679168</v>
      </c>
      <c r="AR20" s="84">
        <v>2.7155619717245334</v>
      </c>
      <c r="AS20" s="84">
        <v>2.7152099499811491</v>
      </c>
      <c r="AT20" s="84">
        <v>2.7148579282377656</v>
      </c>
      <c r="AU20" s="84">
        <v>2.7145059064943817</v>
      </c>
      <c r="AV20" s="84">
        <v>2.7141538847509978</v>
      </c>
      <c r="AW20" s="84">
        <v>2.7138018630076139</v>
      </c>
      <c r="AX20" s="84">
        <v>2.7134498412642305</v>
      </c>
      <c r="AY20" s="84">
        <v>2.7130978195208471</v>
      </c>
      <c r="AZ20" s="84">
        <v>2.7127457977774632</v>
      </c>
      <c r="BA20" s="84">
        <v>2.7123937760340797</v>
      </c>
      <c r="BB20" s="84">
        <v>2.7120417542906963</v>
      </c>
      <c r="BC20" s="84">
        <v>2.7116897325473124</v>
      </c>
      <c r="BD20" s="84">
        <v>2.7113377108039289</v>
      </c>
      <c r="BE20" s="84">
        <v>2.7109856890605446</v>
      </c>
      <c r="BF20" s="84">
        <v>2.7106336673171612</v>
      </c>
      <c r="BG20" s="84">
        <v>2.7102816455737773</v>
      </c>
      <c r="BH20" s="84">
        <v>2.7099296238303938</v>
      </c>
      <c r="BI20" s="84">
        <v>2.7095776020870104</v>
      </c>
      <c r="BJ20" s="84">
        <v>2.7092255803436265</v>
      </c>
      <c r="BK20" s="84">
        <v>2.708873558600243</v>
      </c>
      <c r="BL20" s="84">
        <v>2.7085215368568596</v>
      </c>
      <c r="BM20" s="84">
        <v>2.7081695151134757</v>
      </c>
      <c r="BN20" s="84">
        <v>2.7078174933700918</v>
      </c>
      <c r="BO20" s="41"/>
      <c r="BP20" s="41"/>
      <c r="BQ20" s="41"/>
      <c r="BR20" s="41"/>
      <c r="BS20" s="41"/>
      <c r="BT20" s="41"/>
      <c r="BU20" s="41"/>
      <c r="BV20" s="41"/>
      <c r="BW20" s="41"/>
      <c r="BX20" s="41"/>
      <c r="BY20" s="41"/>
      <c r="BZ20" s="41"/>
      <c r="CA20" s="41"/>
      <c r="CB20" s="41"/>
      <c r="CC20" s="41"/>
      <c r="CD20" s="41"/>
      <c r="CE20" s="41"/>
      <c r="CF20" s="41"/>
      <c r="CG20" s="41"/>
      <c r="CH20" s="41"/>
      <c r="CI20" s="46"/>
    </row>
    <row r="21" spans="2:87" ht="75" x14ac:dyDescent="0.3">
      <c r="B21" s="31" t="s">
        <v>216</v>
      </c>
      <c r="C21" s="32" t="s">
        <v>217</v>
      </c>
      <c r="D21" s="32" t="s">
        <v>218</v>
      </c>
      <c r="E21" s="31" t="s">
        <v>219</v>
      </c>
      <c r="F21" s="47"/>
      <c r="G21" s="59">
        <v>0.50691374071192841</v>
      </c>
      <c r="H21" s="59">
        <v>0.51755643266146245</v>
      </c>
      <c r="I21" s="59">
        <v>0.5304228358639036</v>
      </c>
      <c r="J21" s="59">
        <v>0.55040150384234521</v>
      </c>
      <c r="K21" s="59">
        <v>0.59691971979646086</v>
      </c>
      <c r="L21" s="59">
        <v>0.69381766524599953</v>
      </c>
      <c r="M21" s="59">
        <v>0.83498157140785467</v>
      </c>
      <c r="N21" s="59">
        <v>0.91369461312023958</v>
      </c>
      <c r="O21" s="59">
        <v>0.91465960015540049</v>
      </c>
      <c r="P21" s="59">
        <v>0.91560324661560422</v>
      </c>
      <c r="Q21" s="59">
        <v>0.91652625267517807</v>
      </c>
      <c r="R21" s="59">
        <v>0.91742928820995051</v>
      </c>
      <c r="S21" s="59">
        <v>0.91831299441858782</v>
      </c>
      <c r="T21" s="59">
        <v>0.91917798534091888</v>
      </c>
      <c r="U21" s="59">
        <v>0.92002484928080497</v>
      </c>
      <c r="V21" s="59">
        <v>0.92085415014048255</v>
      </c>
      <c r="W21" s="59">
        <v>0.92166642867274085</v>
      </c>
      <c r="X21" s="59">
        <v>0.92246220365677367</v>
      </c>
      <c r="Y21" s="59">
        <v>0.92324197300308197</v>
      </c>
      <c r="Z21" s="59">
        <v>0.92400621479237066</v>
      </c>
      <c r="AA21" s="59">
        <v>0.92475538825299353</v>
      </c>
      <c r="AB21" s="59">
        <v>0.92548993468114737</v>
      </c>
      <c r="AC21" s="59">
        <v>0.92621027830768909</v>
      </c>
      <c r="AD21" s="59">
        <v>0.92691682711515244</v>
      </c>
      <c r="AE21" s="59">
        <v>0.92760997360827202</v>
      </c>
      <c r="AF21" s="60">
        <v>0.92829009554107289</v>
      </c>
      <c r="AG21" s="60">
        <v>0.92895755660335166</v>
      </c>
      <c r="AH21" s="60">
        <v>0.92961270706917698</v>
      </c>
      <c r="AI21" s="60">
        <v>0.93025588440983153</v>
      </c>
      <c r="AJ21" s="60">
        <v>0.93088741387345664</v>
      </c>
      <c r="AK21" s="60">
        <v>0.93150760903348528</v>
      </c>
      <c r="AL21" s="60">
        <v>0.93211677230780865</v>
      </c>
      <c r="AM21" s="60">
        <v>0.93271519545048509</v>
      </c>
      <c r="AN21" s="60">
        <v>0.93330316001766489</v>
      </c>
      <c r="AO21" s="60">
        <v>0.93388093780930126</v>
      </c>
      <c r="AP21" s="60">
        <v>0.93444879128809677</v>
      </c>
      <c r="AQ21" s="60">
        <v>0.93500697397704891</v>
      </c>
      <c r="AR21" s="60">
        <v>0.93555573083685184</v>
      </c>
      <c r="AS21" s="60">
        <v>0.93609529862434282</v>
      </c>
      <c r="AT21" s="60">
        <v>0.93662590623308928</v>
      </c>
      <c r="AU21" s="60">
        <v>0.93714777501714774</v>
      </c>
      <c r="AV21" s="60">
        <v>0.93766111909895911</v>
      </c>
      <c r="AW21" s="60">
        <v>0.93816614566227496</v>
      </c>
      <c r="AX21" s="60">
        <v>0.93866305523096272</v>
      </c>
      <c r="AY21" s="60">
        <v>0.93915204193447177</v>
      </c>
      <c r="AZ21" s="60">
        <v>0.93963329376070481</v>
      </c>
      <c r="BA21" s="60">
        <v>0.94010699279698151</v>
      </c>
      <c r="BB21" s="60">
        <v>0.94057331545974598</v>
      </c>
      <c r="BC21" s="60">
        <v>0.94103243271362724</v>
      </c>
      <c r="BD21" s="60">
        <v>0.94148451028042057</v>
      </c>
      <c r="BE21" s="60">
        <v>0.94192970883853266</v>
      </c>
      <c r="BF21" s="60">
        <v>0.94236818421338686</v>
      </c>
      <c r="BG21" s="60">
        <v>0.94280008755927069</v>
      </c>
      <c r="BH21" s="60">
        <v>0.94322556553306414</v>
      </c>
      <c r="BI21" s="60">
        <v>0.94364476046027412</v>
      </c>
      <c r="BJ21" s="60">
        <v>0.94405781049376569</v>
      </c>
      <c r="BK21" s="60">
        <v>0.94446484976556444</v>
      </c>
      <c r="BL21" s="60">
        <v>0.94486600853207936</v>
      </c>
      <c r="BM21" s="60">
        <v>0.94526141331307645</v>
      </c>
      <c r="BN21" s="60">
        <v>0.94565118702471596</v>
      </c>
      <c r="BO21" s="46"/>
      <c r="BP21" s="46"/>
      <c r="BQ21" s="46"/>
      <c r="BR21" s="46"/>
      <c r="BS21" s="46"/>
      <c r="BT21" s="46"/>
      <c r="BU21" s="46"/>
      <c r="BV21" s="46"/>
      <c r="BW21" s="46"/>
      <c r="BX21" s="46"/>
      <c r="BY21" s="46"/>
      <c r="BZ21" s="46"/>
      <c r="CA21" s="46"/>
      <c r="CB21" s="46"/>
      <c r="CC21" s="46"/>
      <c r="CD21" s="46"/>
      <c r="CE21" s="46"/>
      <c r="CF21" s="46"/>
      <c r="CG21" s="46"/>
      <c r="CH21" s="46"/>
      <c r="CI21" s="46"/>
    </row>
    <row r="22" spans="2:87" x14ac:dyDescent="0.3"/>
    <row r="23" spans="2:87" x14ac:dyDescent="0.3"/>
    <row r="24" spans="2:87" x14ac:dyDescent="0.3"/>
    <row r="25" spans="2:87" x14ac:dyDescent="0.3"/>
    <row r="26" spans="2:87" x14ac:dyDescent="0.3"/>
    <row r="27" spans="2:87" x14ac:dyDescent="0.3"/>
  </sheetData>
  <mergeCells count="4">
    <mergeCell ref="B3:D3"/>
    <mergeCell ref="B4:D4"/>
    <mergeCell ref="G5:AE5"/>
    <mergeCell ref="AF5:C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11"/>
    </sheetView>
  </sheetViews>
  <sheetFormatPr defaultColWidth="0" defaultRowHeight="14" zeroHeight="1" x14ac:dyDescent="0.3"/>
  <cols>
    <col min="1" max="1" width="2.4140625" customWidth="1"/>
    <col min="2" max="2" width="18.08203125" customWidth="1"/>
    <col min="3" max="3" width="14.6640625" customWidth="1"/>
    <col min="4" max="4" width="10.6640625" customWidth="1"/>
    <col min="5" max="5" width="42.9140625" customWidth="1"/>
    <col min="6" max="6" width="3.1640625" customWidth="1"/>
    <col min="7" max="108" width="8.83203125" customWidth="1"/>
    <col min="109" max="16384" width="8.83203125" hidden="1"/>
  </cols>
  <sheetData>
    <row r="1" spans="1:87" ht="22.5" x14ac:dyDescent="0.3">
      <c r="A1" s="27"/>
      <c r="B1" s="1" t="s">
        <v>220</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0" t="str">
        <f>'Cover sheet'!C6</f>
        <v>Wey</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25" x14ac:dyDescent="0.3">
      <c r="B7" s="37" t="s">
        <v>221</v>
      </c>
      <c r="C7" s="38" t="s">
        <v>222</v>
      </c>
      <c r="D7" s="38" t="s">
        <v>54</v>
      </c>
      <c r="E7" s="37" t="s">
        <v>223</v>
      </c>
      <c r="F7" s="47"/>
      <c r="G7" s="82">
        <v>137.34216636563579</v>
      </c>
      <c r="H7" s="82">
        <v>137.78778726931773</v>
      </c>
      <c r="I7" s="82">
        <v>138.24045043957662</v>
      </c>
      <c r="J7" s="82">
        <v>138.45067748015757</v>
      </c>
      <c r="K7" s="82">
        <v>137.82223927151799</v>
      </c>
      <c r="L7" s="82">
        <v>135.58175007431902</v>
      </c>
      <c r="M7" s="82">
        <v>131.76463124855869</v>
      </c>
      <c r="N7" s="82">
        <v>129.6470420258313</v>
      </c>
      <c r="O7" s="82">
        <v>130.31716313295536</v>
      </c>
      <c r="P7" s="82">
        <v>130.95935954815431</v>
      </c>
      <c r="Q7" s="82">
        <v>131.58754233641076</v>
      </c>
      <c r="R7" s="82">
        <v>132.23111191746204</v>
      </c>
      <c r="S7" s="82">
        <v>132.87468195219168</v>
      </c>
      <c r="T7" s="82">
        <v>133.52393781393073</v>
      </c>
      <c r="U7" s="82">
        <v>134.19361979990373</v>
      </c>
      <c r="V7" s="82">
        <v>134.85751817668526</v>
      </c>
      <c r="W7" s="82">
        <v>135.53358106452148</v>
      </c>
      <c r="X7" s="82">
        <v>136.20995471255003</v>
      </c>
      <c r="Y7" s="82">
        <v>136.90949594586195</v>
      </c>
      <c r="Z7" s="82">
        <v>137.62104705017302</v>
      </c>
      <c r="AA7" s="82">
        <v>138.32133899268854</v>
      </c>
      <c r="AB7" s="82">
        <v>139.1319049864689</v>
      </c>
      <c r="AC7" s="82">
        <v>139.94336742208893</v>
      </c>
      <c r="AD7" s="82">
        <v>140.77661744639042</v>
      </c>
      <c r="AE7" s="82">
        <v>141.61719577748852</v>
      </c>
      <c r="AF7" s="84">
        <v>142.17994181765357</v>
      </c>
      <c r="AG7" s="84">
        <v>142.80838517403998</v>
      </c>
      <c r="AH7" s="84">
        <v>143.5585489989549</v>
      </c>
      <c r="AI7" s="84">
        <v>144.31084166787255</v>
      </c>
      <c r="AJ7" s="84">
        <v>145.06369134750599</v>
      </c>
      <c r="AK7" s="84">
        <v>145.81759551416994</v>
      </c>
      <c r="AL7" s="84">
        <v>146.56950881719922</v>
      </c>
      <c r="AM7" s="84">
        <v>147.31828462057655</v>
      </c>
      <c r="AN7" s="84">
        <v>148.06095606750694</v>
      </c>
      <c r="AO7" s="84">
        <v>148.79756457045497</v>
      </c>
      <c r="AP7" s="84">
        <v>149.52719271234636</v>
      </c>
      <c r="AQ7" s="84">
        <v>150.24542769618978</v>
      </c>
      <c r="AR7" s="84">
        <v>150.96623479219568</v>
      </c>
      <c r="AS7" s="84">
        <v>151.69307104446617</v>
      </c>
      <c r="AT7" s="84">
        <v>152.43365012032427</v>
      </c>
      <c r="AU7" s="84">
        <v>153.19585211775782</v>
      </c>
      <c r="AV7" s="84">
        <v>153.94337769216693</v>
      </c>
      <c r="AW7" s="84">
        <v>154.67725109744961</v>
      </c>
      <c r="AX7" s="84">
        <v>155.4101365295617</v>
      </c>
      <c r="AY7" s="84">
        <v>156.14258063953312</v>
      </c>
      <c r="AZ7" s="84">
        <v>156.87511041662751</v>
      </c>
      <c r="BA7" s="84">
        <v>157.60850244815879</v>
      </c>
      <c r="BB7" s="84">
        <v>158.3432750351848</v>
      </c>
      <c r="BC7" s="84">
        <v>159.07981752888983</v>
      </c>
      <c r="BD7" s="84">
        <v>159.81801367190673</v>
      </c>
      <c r="BE7" s="84">
        <v>160.5574979308324</v>
      </c>
      <c r="BF7" s="84">
        <v>161.2974382884031</v>
      </c>
      <c r="BG7" s="84">
        <v>162.03583016103892</v>
      </c>
      <c r="BH7" s="84">
        <v>162.77205690309671</v>
      </c>
      <c r="BI7" s="84">
        <v>163.50601487334157</v>
      </c>
      <c r="BJ7" s="84">
        <v>164.23905579482971</v>
      </c>
      <c r="BK7" s="84">
        <v>164.97462514964181</v>
      </c>
      <c r="BL7" s="84">
        <v>165.71185417748737</v>
      </c>
      <c r="BM7" s="84">
        <v>166.44931671292343</v>
      </c>
      <c r="BN7" s="84">
        <v>167.18681919214987</v>
      </c>
      <c r="BO7" s="41"/>
      <c r="BP7" s="41"/>
      <c r="BQ7" s="41"/>
      <c r="BR7" s="41"/>
      <c r="BS7" s="41"/>
      <c r="BT7" s="41"/>
      <c r="BU7" s="41"/>
      <c r="BV7" s="41"/>
      <c r="BW7" s="41"/>
      <c r="BX7" s="41"/>
      <c r="BY7" s="41"/>
      <c r="BZ7" s="41"/>
      <c r="CA7" s="41"/>
      <c r="CB7" s="41"/>
      <c r="CC7" s="41"/>
      <c r="CD7" s="41"/>
      <c r="CE7" s="41"/>
      <c r="CF7" s="41"/>
      <c r="CG7" s="41"/>
      <c r="CH7" s="41"/>
      <c r="CI7" s="42"/>
    </row>
    <row r="8" spans="1:87" ht="100" x14ac:dyDescent="0.3">
      <c r="B8" s="31" t="s">
        <v>224</v>
      </c>
      <c r="C8" s="32" t="s">
        <v>225</v>
      </c>
      <c r="D8" s="32" t="s">
        <v>54</v>
      </c>
      <c r="E8" s="31" t="s">
        <v>226</v>
      </c>
      <c r="F8" s="47"/>
      <c r="G8" s="82">
        <v>201.1419746875159</v>
      </c>
      <c r="H8" s="82">
        <v>201.15527908751591</v>
      </c>
      <c r="I8" s="82">
        <v>201.16857678751589</v>
      </c>
      <c r="J8" s="82">
        <v>201.17451698751591</v>
      </c>
      <c r="K8" s="82">
        <v>201.15519558751592</v>
      </c>
      <c r="L8" s="82">
        <v>201.08770238751589</v>
      </c>
      <c r="M8" s="82">
        <v>200.97271898751589</v>
      </c>
      <c r="N8" s="82">
        <v>200.9085590875159</v>
      </c>
      <c r="O8" s="82">
        <v>200.92772708751588</v>
      </c>
      <c r="P8" s="82">
        <v>200.94592948751591</v>
      </c>
      <c r="Q8" s="82">
        <v>200.9637147875159</v>
      </c>
      <c r="R8" s="82">
        <v>200.9818271875159</v>
      </c>
      <c r="S8" s="82">
        <v>200.9998171875159</v>
      </c>
      <c r="T8" s="82">
        <v>201.01789108751589</v>
      </c>
      <c r="U8" s="82">
        <v>201.0362944875159</v>
      </c>
      <c r="V8" s="82">
        <v>201.0544281875159</v>
      </c>
      <c r="W8" s="82">
        <v>201.07279068751589</v>
      </c>
      <c r="X8" s="82">
        <v>201.09096888751591</v>
      </c>
      <c r="Y8" s="82">
        <v>201.10957488751589</v>
      </c>
      <c r="Z8" s="82">
        <v>201.12831698751592</v>
      </c>
      <c r="AA8" s="82">
        <v>201.14665548751589</v>
      </c>
      <c r="AB8" s="82">
        <v>201.16801708751589</v>
      </c>
      <c r="AC8" s="82">
        <v>201.18921418751592</v>
      </c>
      <c r="AD8" s="82">
        <v>201.2108183875159</v>
      </c>
      <c r="AE8" s="82">
        <v>201.23241288751589</v>
      </c>
      <c r="AF8" s="84">
        <v>201.24545808751591</v>
      </c>
      <c r="AG8" s="84">
        <v>201.26496048751591</v>
      </c>
      <c r="AH8" s="84">
        <v>201.2845461875159</v>
      </c>
      <c r="AI8" s="84">
        <v>201.30417798751591</v>
      </c>
      <c r="AJ8" s="84">
        <v>201.32383578751589</v>
      </c>
      <c r="AK8" s="84">
        <v>201.34353588751591</v>
      </c>
      <c r="AL8" s="84">
        <v>201.3632097875159</v>
      </c>
      <c r="AM8" s="84">
        <v>201.3828427875159</v>
      </c>
      <c r="AN8" s="84">
        <v>201.40235668751589</v>
      </c>
      <c r="AO8" s="84">
        <v>201.42174748751589</v>
      </c>
      <c r="AP8" s="84">
        <v>201.44097828751592</v>
      </c>
      <c r="AQ8" s="84">
        <v>201.4599226875159</v>
      </c>
      <c r="AR8" s="84">
        <v>201.47896838751589</v>
      </c>
      <c r="AS8" s="84">
        <v>201.49818448751591</v>
      </c>
      <c r="AT8" s="84">
        <v>201.51774418751589</v>
      </c>
      <c r="AU8" s="84">
        <v>201.53780558751589</v>
      </c>
      <c r="AV8" s="84">
        <v>201.55717638751591</v>
      </c>
      <c r="AW8" s="84">
        <v>201.57651758751592</v>
      </c>
      <c r="AX8" s="84">
        <v>201.5958382875159</v>
      </c>
      <c r="AY8" s="84">
        <v>201.6151476875159</v>
      </c>
      <c r="AZ8" s="84">
        <v>201.63445578751592</v>
      </c>
      <c r="BA8" s="84">
        <v>201.65377898751589</v>
      </c>
      <c r="BB8" s="84">
        <v>201.67312848751592</v>
      </c>
      <c r="BC8" s="84">
        <v>201.69251448751589</v>
      </c>
      <c r="BD8" s="84">
        <v>201.71193558751591</v>
      </c>
      <c r="BE8" s="84">
        <v>201.7313848875159</v>
      </c>
      <c r="BF8" s="84">
        <v>201.75084318751593</v>
      </c>
      <c r="BG8" s="84">
        <v>201.7702601875159</v>
      </c>
      <c r="BH8" s="84">
        <v>201.7896265875159</v>
      </c>
      <c r="BI8" s="84">
        <v>201.8089458875159</v>
      </c>
      <c r="BJ8" s="84">
        <v>201.82825698751589</v>
      </c>
      <c r="BK8" s="84">
        <v>201.8476455875159</v>
      </c>
      <c r="BL8" s="84">
        <v>201.86704228751591</v>
      </c>
      <c r="BM8" s="84">
        <v>201.88644358751591</v>
      </c>
      <c r="BN8" s="84">
        <v>201.9058460875159</v>
      </c>
      <c r="BO8" s="41"/>
      <c r="BP8" s="41"/>
      <c r="BQ8" s="41"/>
      <c r="BR8" s="41"/>
      <c r="BS8" s="41"/>
      <c r="BT8" s="41"/>
      <c r="BU8" s="41"/>
      <c r="BV8" s="41"/>
      <c r="BW8" s="41"/>
      <c r="BX8" s="41"/>
      <c r="BY8" s="41"/>
      <c r="BZ8" s="41"/>
      <c r="CA8" s="41"/>
      <c r="CB8" s="41"/>
      <c r="CC8" s="41"/>
      <c r="CD8" s="41"/>
      <c r="CE8" s="41"/>
      <c r="CF8" s="41"/>
      <c r="CG8" s="41"/>
      <c r="CH8" s="41"/>
      <c r="CI8" s="46"/>
    </row>
    <row r="9" spans="1:87" ht="75" x14ac:dyDescent="0.3">
      <c r="B9" s="31" t="s">
        <v>227</v>
      </c>
      <c r="C9" s="32" t="s">
        <v>228</v>
      </c>
      <c r="D9" s="32" t="s">
        <v>54</v>
      </c>
      <c r="E9" s="31" t="s">
        <v>229</v>
      </c>
      <c r="F9" s="47"/>
      <c r="G9" s="82">
        <v>167.34197468751589</v>
      </c>
      <c r="H9" s="82">
        <v>167.3552790875159</v>
      </c>
      <c r="I9" s="82">
        <v>167.36857678751588</v>
      </c>
      <c r="J9" s="82">
        <v>167.3745169875159</v>
      </c>
      <c r="K9" s="82">
        <v>167.35519558751591</v>
      </c>
      <c r="L9" s="82">
        <v>167.28770238751588</v>
      </c>
      <c r="M9" s="82">
        <v>167.17271898751588</v>
      </c>
      <c r="N9" s="82">
        <v>167.10855908751589</v>
      </c>
      <c r="O9" s="82">
        <v>167.12772708751586</v>
      </c>
      <c r="P9" s="82">
        <v>167.1459294875159</v>
      </c>
      <c r="Q9" s="82">
        <v>167.16371478751589</v>
      </c>
      <c r="R9" s="82">
        <v>167.18182718751589</v>
      </c>
      <c r="S9" s="82">
        <v>167.19981718751589</v>
      </c>
      <c r="T9" s="82">
        <v>167.21789108751588</v>
      </c>
      <c r="U9" s="82">
        <v>167.23629448751589</v>
      </c>
      <c r="V9" s="82">
        <v>167.25442818751588</v>
      </c>
      <c r="W9" s="82">
        <v>167.27279068751588</v>
      </c>
      <c r="X9" s="82">
        <v>167.2909688875159</v>
      </c>
      <c r="Y9" s="82">
        <v>167.30957488751588</v>
      </c>
      <c r="Z9" s="82">
        <v>167.3283169875159</v>
      </c>
      <c r="AA9" s="82">
        <v>167.34665548751587</v>
      </c>
      <c r="AB9" s="82">
        <v>167.36801708751588</v>
      </c>
      <c r="AC9" s="82">
        <v>167.3892141875159</v>
      </c>
      <c r="AD9" s="82">
        <v>167.41081838751589</v>
      </c>
      <c r="AE9" s="82">
        <v>167.43241288751588</v>
      </c>
      <c r="AF9" s="84">
        <v>167.4454580875159</v>
      </c>
      <c r="AG9" s="84">
        <v>167.4649604875159</v>
      </c>
      <c r="AH9" s="84">
        <v>167.48454618751589</v>
      </c>
      <c r="AI9" s="84">
        <v>167.5041779875159</v>
      </c>
      <c r="AJ9" s="84">
        <v>167.52383578751588</v>
      </c>
      <c r="AK9" s="84">
        <v>167.5435358875159</v>
      </c>
      <c r="AL9" s="84">
        <v>167.56320978751589</v>
      </c>
      <c r="AM9" s="84">
        <v>167.58284278751589</v>
      </c>
      <c r="AN9" s="84">
        <v>167.60235668751588</v>
      </c>
      <c r="AO9" s="84">
        <v>167.62174748751588</v>
      </c>
      <c r="AP9" s="84">
        <v>167.64097828751591</v>
      </c>
      <c r="AQ9" s="84">
        <v>167.65992268751589</v>
      </c>
      <c r="AR9" s="84">
        <v>167.67896838751588</v>
      </c>
      <c r="AS9" s="84">
        <v>167.6981844875159</v>
      </c>
      <c r="AT9" s="84">
        <v>167.71774418751588</v>
      </c>
      <c r="AU9" s="84">
        <v>167.73780558751588</v>
      </c>
      <c r="AV9" s="84">
        <v>167.7571763875159</v>
      </c>
      <c r="AW9" s="84">
        <v>167.77651758751591</v>
      </c>
      <c r="AX9" s="84">
        <v>167.79583828751589</v>
      </c>
      <c r="AY9" s="84">
        <v>167.81514768751589</v>
      </c>
      <c r="AZ9" s="84">
        <v>167.83445578751591</v>
      </c>
      <c r="BA9" s="84">
        <v>167.85377898751588</v>
      </c>
      <c r="BB9" s="84">
        <v>167.87312848751591</v>
      </c>
      <c r="BC9" s="84">
        <v>167.89251448751588</v>
      </c>
      <c r="BD9" s="84">
        <v>167.9119355875159</v>
      </c>
      <c r="BE9" s="84">
        <v>167.93138488751589</v>
      </c>
      <c r="BF9" s="84">
        <v>167.95084318751591</v>
      </c>
      <c r="BG9" s="84">
        <v>167.97026018751589</v>
      </c>
      <c r="BH9" s="84">
        <v>167.98962658751589</v>
      </c>
      <c r="BI9" s="84">
        <v>168.00894588751589</v>
      </c>
      <c r="BJ9" s="84">
        <v>168.02825698751587</v>
      </c>
      <c r="BK9" s="84">
        <v>168.04764558751589</v>
      </c>
      <c r="BL9" s="84">
        <v>168.0670422875159</v>
      </c>
      <c r="BM9" s="84">
        <v>168.0864435875159</v>
      </c>
      <c r="BN9" s="84">
        <v>168.10584608751589</v>
      </c>
      <c r="BO9" s="41"/>
      <c r="BP9" s="41"/>
      <c r="BQ9" s="41"/>
      <c r="BR9" s="41"/>
      <c r="BS9" s="41"/>
      <c r="BT9" s="41"/>
      <c r="BU9" s="41"/>
      <c r="BV9" s="41"/>
      <c r="BW9" s="41"/>
      <c r="BX9" s="41"/>
      <c r="BY9" s="41"/>
      <c r="BZ9" s="41"/>
      <c r="CA9" s="41"/>
      <c r="CB9" s="41"/>
      <c r="CC9" s="41"/>
      <c r="CD9" s="41"/>
      <c r="CE9" s="41"/>
      <c r="CF9" s="41"/>
      <c r="CG9" s="41"/>
      <c r="CH9" s="41"/>
      <c r="CI9" s="46"/>
    </row>
    <row r="10" spans="1:87" ht="75" x14ac:dyDescent="0.3">
      <c r="B10" s="31" t="s">
        <v>230</v>
      </c>
      <c r="C10" s="32" t="s">
        <v>231</v>
      </c>
      <c r="D10" s="32" t="s">
        <v>54</v>
      </c>
      <c r="E10" s="31" t="s">
        <v>232</v>
      </c>
      <c r="F10" s="47"/>
      <c r="G10" s="82">
        <v>10.948521066033333</v>
      </c>
      <c r="H10" s="82">
        <v>10.914579472066666</v>
      </c>
      <c r="I10" s="82">
        <v>10.8806378781</v>
      </c>
      <c r="J10" s="82">
        <v>10.846696284133333</v>
      </c>
      <c r="K10" s="82">
        <v>10.812754690166667</v>
      </c>
      <c r="L10" s="82">
        <v>10.7788130962</v>
      </c>
      <c r="M10" s="82">
        <v>10.744871502233332</v>
      </c>
      <c r="N10" s="82">
        <v>10.710929908266666</v>
      </c>
      <c r="O10" s="82">
        <v>10.676988314299999</v>
      </c>
      <c r="P10" s="82">
        <v>10.643046720333333</v>
      </c>
      <c r="Q10" s="82">
        <v>10.609105126366666</v>
      </c>
      <c r="R10" s="82">
        <v>10.5751635324</v>
      </c>
      <c r="S10" s="82">
        <v>10.541221938433333</v>
      </c>
      <c r="T10" s="82">
        <v>10.507280344466666</v>
      </c>
      <c r="U10" s="82">
        <v>10.4733387505</v>
      </c>
      <c r="V10" s="82">
        <v>10.439397156533333</v>
      </c>
      <c r="W10" s="82">
        <v>10.405455562566667</v>
      </c>
      <c r="X10" s="82">
        <v>10.3715139686</v>
      </c>
      <c r="Y10" s="82">
        <v>10.337572374633332</v>
      </c>
      <c r="Z10" s="82">
        <v>10.303630780666666</v>
      </c>
      <c r="AA10" s="82">
        <v>10.269689186699999</v>
      </c>
      <c r="AB10" s="82">
        <v>10.235747592733333</v>
      </c>
      <c r="AC10" s="82">
        <v>10.201805998766666</v>
      </c>
      <c r="AD10" s="82">
        <v>10.1678644048</v>
      </c>
      <c r="AE10" s="82">
        <v>10.133922810833333</v>
      </c>
      <c r="AF10" s="84">
        <v>10.099981216866667</v>
      </c>
      <c r="AG10" s="84">
        <v>10.0660396229</v>
      </c>
      <c r="AH10" s="84">
        <v>10.032098028933333</v>
      </c>
      <c r="AI10" s="84">
        <v>9.998156434966667</v>
      </c>
      <c r="AJ10" s="84">
        <v>9.9642148410000004</v>
      </c>
      <c r="AK10" s="84">
        <v>9.9302732470333321</v>
      </c>
      <c r="AL10" s="84">
        <v>9.8963316530666656</v>
      </c>
      <c r="AM10" s="84">
        <v>9.8623900590999991</v>
      </c>
      <c r="AN10" s="84">
        <v>9.8284484651333326</v>
      </c>
      <c r="AO10" s="84">
        <v>9.7945068711666661</v>
      </c>
      <c r="AP10" s="84">
        <v>9.7605652771999996</v>
      </c>
      <c r="AQ10" s="84">
        <v>9.726623683233333</v>
      </c>
      <c r="AR10" s="84">
        <v>9.6926820892666665</v>
      </c>
      <c r="AS10" s="84">
        <v>9.6587404953</v>
      </c>
      <c r="AT10" s="84">
        <v>9.6247989013333335</v>
      </c>
      <c r="AU10" s="84">
        <v>9.5908573073666652</v>
      </c>
      <c r="AV10" s="84">
        <v>9.5569157133999987</v>
      </c>
      <c r="AW10" s="84">
        <v>9.5229741194333322</v>
      </c>
      <c r="AX10" s="84">
        <v>9.4890325254666656</v>
      </c>
      <c r="AY10" s="84">
        <v>9.4550909314999991</v>
      </c>
      <c r="AZ10" s="84">
        <v>9.4211493375333326</v>
      </c>
      <c r="BA10" s="84">
        <v>9.3872077435666661</v>
      </c>
      <c r="BB10" s="84">
        <v>9.3532661495999996</v>
      </c>
      <c r="BC10" s="84">
        <v>9.3193245556333331</v>
      </c>
      <c r="BD10" s="84">
        <v>9.2853829616666665</v>
      </c>
      <c r="BE10" s="84">
        <v>9.2514413677</v>
      </c>
      <c r="BF10" s="84">
        <v>9.2174997737333335</v>
      </c>
      <c r="BG10" s="84">
        <v>9.183558179766667</v>
      </c>
      <c r="BH10" s="84">
        <v>9.1496165858000005</v>
      </c>
      <c r="BI10" s="84">
        <v>9.115674991833334</v>
      </c>
      <c r="BJ10" s="84">
        <v>9.0817333978666657</v>
      </c>
      <c r="BK10" s="84">
        <v>9.0477918038999992</v>
      </c>
      <c r="BL10" s="84">
        <v>9.0138502099333326</v>
      </c>
      <c r="BM10" s="84">
        <v>8.9799086159666661</v>
      </c>
      <c r="BN10" s="84">
        <v>8.9459670219999996</v>
      </c>
      <c r="BO10" s="41"/>
      <c r="BP10" s="41"/>
      <c r="BQ10" s="41"/>
      <c r="BR10" s="41"/>
      <c r="BS10" s="41"/>
      <c r="BT10" s="41"/>
      <c r="BU10" s="41"/>
      <c r="BV10" s="41"/>
      <c r="BW10" s="41"/>
      <c r="BX10" s="41"/>
      <c r="BY10" s="41"/>
      <c r="BZ10" s="41"/>
      <c r="CA10" s="41"/>
      <c r="CB10" s="41"/>
      <c r="CC10" s="41"/>
      <c r="CD10" s="41"/>
      <c r="CE10" s="41"/>
      <c r="CF10" s="41"/>
      <c r="CG10" s="41"/>
      <c r="CH10" s="41"/>
      <c r="CI10" s="46"/>
    </row>
    <row r="11" spans="1:87" ht="87.5" x14ac:dyDescent="0.3">
      <c r="B11" s="31" t="s">
        <v>233</v>
      </c>
      <c r="C11" s="32" t="s">
        <v>234</v>
      </c>
      <c r="D11" s="32" t="s">
        <v>184</v>
      </c>
      <c r="E11" s="31" t="s">
        <v>235</v>
      </c>
      <c r="F11" s="47"/>
      <c r="G11" s="85">
        <v>19.051287255846763</v>
      </c>
      <c r="H11" s="85">
        <v>18.652912346131497</v>
      </c>
      <c r="I11" s="85">
        <v>18.247488469839258</v>
      </c>
      <c r="J11" s="85">
        <v>18.077143223225004</v>
      </c>
      <c r="K11" s="85">
        <v>18.720201625831255</v>
      </c>
      <c r="L11" s="85">
        <v>20.92713921699686</v>
      </c>
      <c r="M11" s="85">
        <v>24.663216236723862</v>
      </c>
      <c r="N11" s="85">
        <v>26.750587153417925</v>
      </c>
      <c r="O11" s="85">
        <v>26.13357564026051</v>
      </c>
      <c r="P11" s="85">
        <v>25.543523219028259</v>
      </c>
      <c r="Q11" s="85">
        <v>24.967067324738458</v>
      </c>
      <c r="R11" s="85">
        <v>24.375551737653851</v>
      </c>
      <c r="S11" s="85">
        <v>23.78391329689088</v>
      </c>
      <c r="T11" s="85">
        <v>23.186672929118487</v>
      </c>
      <c r="U11" s="85">
        <v>22.569335937112164</v>
      </c>
      <c r="V11" s="85">
        <v>21.957512854297292</v>
      </c>
      <c r="W11" s="85">
        <v>21.333754060427729</v>
      </c>
      <c r="X11" s="85">
        <v>20.709500206365874</v>
      </c>
      <c r="Y11" s="85">
        <v>20.062506567020598</v>
      </c>
      <c r="Z11" s="85">
        <v>19.403639156676221</v>
      </c>
      <c r="AA11" s="85">
        <v>18.755627308127337</v>
      </c>
      <c r="AB11" s="85">
        <v>18.000364508313652</v>
      </c>
      <c r="AC11" s="85">
        <v>17.244040766660312</v>
      </c>
      <c r="AD11" s="85">
        <v>16.466336536325471</v>
      </c>
      <c r="AE11" s="85">
        <v>15.681294299194029</v>
      </c>
      <c r="AF11" s="86">
        <v>15.165535052995665</v>
      </c>
      <c r="AG11" s="86">
        <v>14.590535690575912</v>
      </c>
      <c r="AH11" s="86">
        <v>13.893899159627651</v>
      </c>
      <c r="AI11" s="86">
        <v>13.195179884676683</v>
      </c>
      <c r="AJ11" s="86">
        <v>12.495929599009884</v>
      </c>
      <c r="AK11" s="86">
        <v>11.795667126312631</v>
      </c>
      <c r="AL11" s="86">
        <v>11.097369317250001</v>
      </c>
      <c r="AM11" s="86">
        <v>10.402168107839339</v>
      </c>
      <c r="AN11" s="86">
        <v>9.7129521548756106</v>
      </c>
      <c r="AO11" s="86">
        <v>9.0296760458942433</v>
      </c>
      <c r="AP11" s="86">
        <v>8.3532202979695445</v>
      </c>
      <c r="AQ11" s="86">
        <v>7.6878713080927756</v>
      </c>
      <c r="AR11" s="86">
        <v>7.0200515060535356</v>
      </c>
      <c r="AS11" s="86">
        <v>6.346372947749737</v>
      </c>
      <c r="AT11" s="86">
        <v>5.6592951658582695</v>
      </c>
      <c r="AU11" s="86">
        <v>4.9510961623913907</v>
      </c>
      <c r="AV11" s="86">
        <v>4.2568829819489657</v>
      </c>
      <c r="AW11" s="86">
        <v>3.5762923706329666</v>
      </c>
      <c r="AX11" s="86">
        <v>2.8966692324875289</v>
      </c>
      <c r="AY11" s="86">
        <v>2.2174761164827679</v>
      </c>
      <c r="AZ11" s="86">
        <v>1.5381960333550673</v>
      </c>
      <c r="BA11" s="86">
        <v>0.85806879579042672</v>
      </c>
      <c r="BB11" s="86">
        <v>0.1765873027311109</v>
      </c>
      <c r="BC11" s="86">
        <v>-0.50662759700728444</v>
      </c>
      <c r="BD11" s="86">
        <v>-1.1914610460574941</v>
      </c>
      <c r="BE11" s="86">
        <v>-1.8775544110165079</v>
      </c>
      <c r="BF11" s="86">
        <v>-2.564094874620519</v>
      </c>
      <c r="BG11" s="86">
        <v>-3.2491281532896927</v>
      </c>
      <c r="BH11" s="86">
        <v>-3.9320469013808257</v>
      </c>
      <c r="BI11" s="86">
        <v>-4.6127439776590116</v>
      </c>
      <c r="BJ11" s="86">
        <v>-5.2925322051805015</v>
      </c>
      <c r="BK11" s="86">
        <v>-5.9747713660259212</v>
      </c>
      <c r="BL11" s="86">
        <v>-6.658662099904797</v>
      </c>
      <c r="BM11" s="86">
        <v>-7.342781741374198</v>
      </c>
      <c r="BN11" s="86">
        <v>-8.026940126633983</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9"/>
    </sheetView>
  </sheetViews>
  <sheetFormatPr defaultColWidth="0" defaultRowHeight="14" zeroHeight="1" x14ac:dyDescent="0.3"/>
  <cols>
    <col min="1" max="1" width="2.58203125" customWidth="1"/>
    <col min="2" max="2" width="15.5" customWidth="1"/>
    <col min="3" max="3" width="14.5" customWidth="1"/>
    <col min="4" max="4" width="9.6640625" customWidth="1"/>
    <col min="5" max="5" width="43.9140625" customWidth="1"/>
    <col min="6" max="6" width="2.58203125" customWidth="1"/>
    <col min="7" max="108" width="8.83203125" customWidth="1"/>
    <col min="109" max="16384" width="8.83203125" hidden="1"/>
  </cols>
  <sheetData>
    <row r="1" spans="1:87" ht="22.5" x14ac:dyDescent="0.3">
      <c r="A1" s="27"/>
      <c r="B1" s="1" t="s">
        <v>236</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0" t="str">
        <f>'Cover sheet'!C6</f>
        <v>Wey</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151</v>
      </c>
      <c r="C7" s="38" t="s">
        <v>237</v>
      </c>
      <c r="D7" s="38" t="s">
        <v>54</v>
      </c>
      <c r="E7" s="37" t="s">
        <v>238</v>
      </c>
      <c r="F7" s="47"/>
      <c r="G7" s="82">
        <v>207.5576347847159</v>
      </c>
      <c r="H7" s="82">
        <v>207.57093918471591</v>
      </c>
      <c r="I7" s="82">
        <v>207.58423688471589</v>
      </c>
      <c r="J7" s="82">
        <v>207.59017708471592</v>
      </c>
      <c r="K7" s="82">
        <v>207.57085568471592</v>
      </c>
      <c r="L7" s="82">
        <v>207.50336248471589</v>
      </c>
      <c r="M7" s="82">
        <v>207.38837908471589</v>
      </c>
      <c r="N7" s="82">
        <v>207.3242191847159</v>
      </c>
      <c r="O7" s="82">
        <v>207.34338718471588</v>
      </c>
      <c r="P7" s="82">
        <v>207.36158958471592</v>
      </c>
      <c r="Q7" s="82">
        <v>207.3793748847159</v>
      </c>
      <c r="R7" s="82">
        <v>207.39748728471591</v>
      </c>
      <c r="S7" s="82">
        <v>207.41547728471591</v>
      </c>
      <c r="T7" s="82">
        <v>207.4335511847159</v>
      </c>
      <c r="U7" s="82">
        <v>207.45195458471591</v>
      </c>
      <c r="V7" s="82">
        <v>207.4700882847159</v>
      </c>
      <c r="W7" s="82">
        <v>211.48845078471589</v>
      </c>
      <c r="X7" s="82">
        <v>211.50662898471592</v>
      </c>
      <c r="Y7" s="82">
        <v>211.52523498471589</v>
      </c>
      <c r="Z7" s="82">
        <v>211.54397708471592</v>
      </c>
      <c r="AA7" s="82">
        <v>211.56231558471589</v>
      </c>
      <c r="AB7" s="82">
        <v>211.5836771847159</v>
      </c>
      <c r="AC7" s="82">
        <v>211.60487428471592</v>
      </c>
      <c r="AD7" s="82">
        <v>211.6264784847159</v>
      </c>
      <c r="AE7" s="82">
        <v>211.6480729847159</v>
      </c>
      <c r="AF7" s="84">
        <v>211.66111818471592</v>
      </c>
      <c r="AG7" s="84">
        <v>211.68062058471591</v>
      </c>
      <c r="AH7" s="84">
        <v>211.7002062847159</v>
      </c>
      <c r="AI7" s="84">
        <v>211.71983808471592</v>
      </c>
      <c r="AJ7" s="84">
        <v>211.73949588471589</v>
      </c>
      <c r="AK7" s="84">
        <v>211.75919598471592</v>
      </c>
      <c r="AL7" s="84">
        <v>211.7788698847159</v>
      </c>
      <c r="AM7" s="84">
        <v>211.7985028847159</v>
      </c>
      <c r="AN7" s="84">
        <v>211.81801678471589</v>
      </c>
      <c r="AO7" s="84">
        <v>211.83740758471589</v>
      </c>
      <c r="AP7" s="84">
        <v>211.85663838471592</v>
      </c>
      <c r="AQ7" s="84">
        <v>211.8755827847159</v>
      </c>
      <c r="AR7" s="84">
        <v>211.89462848471589</v>
      </c>
      <c r="AS7" s="84">
        <v>211.91384458471592</v>
      </c>
      <c r="AT7" s="84">
        <v>211.93340428471589</v>
      </c>
      <c r="AU7" s="84">
        <v>211.95346568471589</v>
      </c>
      <c r="AV7" s="84">
        <v>211.97283648471591</v>
      </c>
      <c r="AW7" s="84">
        <v>211.99217768471593</v>
      </c>
      <c r="AX7" s="84">
        <v>212.01149838471591</v>
      </c>
      <c r="AY7" s="84">
        <v>212.0308077847159</v>
      </c>
      <c r="AZ7" s="84">
        <v>212.05011588471592</v>
      </c>
      <c r="BA7" s="84">
        <v>212.0694390847159</v>
      </c>
      <c r="BB7" s="84">
        <v>212.08878858471593</v>
      </c>
      <c r="BC7" s="84">
        <v>212.1081745847159</v>
      </c>
      <c r="BD7" s="84">
        <v>212.12759568471591</v>
      </c>
      <c r="BE7" s="84">
        <v>212.1470449847159</v>
      </c>
      <c r="BF7" s="84">
        <v>212.16650328471593</v>
      </c>
      <c r="BG7" s="84">
        <v>212.18592028471591</v>
      </c>
      <c r="BH7" s="84">
        <v>212.2052866847159</v>
      </c>
      <c r="BI7" s="84">
        <v>212.22460598471591</v>
      </c>
      <c r="BJ7" s="84">
        <v>212.24391708471589</v>
      </c>
      <c r="BK7" s="84">
        <v>212.2633056847159</v>
      </c>
      <c r="BL7" s="84">
        <v>212.28270238471592</v>
      </c>
      <c r="BM7" s="84">
        <v>212.78210368471591</v>
      </c>
      <c r="BN7" s="84">
        <v>212.80150618471589</v>
      </c>
      <c r="BO7" s="41"/>
      <c r="BP7" s="41"/>
      <c r="BQ7" s="41"/>
      <c r="BR7" s="41"/>
      <c r="BS7" s="41"/>
      <c r="BT7" s="41"/>
      <c r="BU7" s="41"/>
      <c r="BV7" s="41"/>
      <c r="BW7" s="41"/>
      <c r="BX7" s="41"/>
      <c r="BY7" s="41"/>
      <c r="BZ7" s="41"/>
      <c r="CA7" s="41"/>
      <c r="CB7" s="41"/>
      <c r="CC7" s="41"/>
      <c r="CD7" s="41"/>
      <c r="CE7" s="41"/>
      <c r="CF7" s="41"/>
      <c r="CG7" s="41"/>
      <c r="CH7" s="41"/>
      <c r="CI7" s="42"/>
    </row>
    <row r="8" spans="1:87" ht="241.25" customHeight="1" x14ac:dyDescent="0.3">
      <c r="B8" s="31" t="s">
        <v>163</v>
      </c>
      <c r="C8" s="32" t="s">
        <v>239</v>
      </c>
      <c r="D8" s="32" t="s">
        <v>54</v>
      </c>
      <c r="E8" s="31" t="s">
        <v>240</v>
      </c>
      <c r="F8" s="47"/>
      <c r="G8" s="82">
        <v>-0.30256894080000002</v>
      </c>
      <c r="H8" s="82">
        <v>-0.30256894080000002</v>
      </c>
      <c r="I8" s="82">
        <v>-0.30256894080000002</v>
      </c>
      <c r="J8" s="82">
        <v>-0.30256894080000002</v>
      </c>
      <c r="K8" s="82">
        <v>-0.30256894080000002</v>
      </c>
      <c r="L8" s="82">
        <v>-0.30256894080000002</v>
      </c>
      <c r="M8" s="82">
        <v>-0.30256894080000002</v>
      </c>
      <c r="N8" s="82">
        <v>-0.30256894080000002</v>
      </c>
      <c r="O8" s="82">
        <v>-0.30256894080000002</v>
      </c>
      <c r="P8" s="82">
        <v>-0.30256894080000002</v>
      </c>
      <c r="Q8" s="82">
        <v>-0.30256894080000002</v>
      </c>
      <c r="R8" s="82">
        <v>-0.30256894080000002</v>
      </c>
      <c r="S8" s="82">
        <v>-0.30256894080000002</v>
      </c>
      <c r="T8" s="82">
        <v>-0.30256894080000002</v>
      </c>
      <c r="U8" s="82">
        <v>-0.30256894080000002</v>
      </c>
      <c r="V8" s="82">
        <v>-0.30256894080000002</v>
      </c>
      <c r="W8" s="82">
        <v>-0.30256894080000002</v>
      </c>
      <c r="X8" s="82">
        <v>-0.30256894080000002</v>
      </c>
      <c r="Y8" s="82">
        <v>-0.30256894080000002</v>
      </c>
      <c r="Z8" s="82">
        <v>-0.30256894080000002</v>
      </c>
      <c r="AA8" s="82">
        <v>-0.30256894080000002</v>
      </c>
      <c r="AB8" s="82">
        <v>-0.30256894080000002</v>
      </c>
      <c r="AC8" s="82">
        <v>-0.30256894080000002</v>
      </c>
      <c r="AD8" s="82">
        <v>-0.30256894080000002</v>
      </c>
      <c r="AE8" s="82">
        <v>-0.30256894080000002</v>
      </c>
      <c r="AF8" s="84">
        <v>-0.30256894080000002</v>
      </c>
      <c r="AG8" s="84">
        <v>-0.30256894080000002</v>
      </c>
      <c r="AH8" s="84">
        <v>-0.30256894080000002</v>
      </c>
      <c r="AI8" s="84">
        <v>-0.30256894080000002</v>
      </c>
      <c r="AJ8" s="84">
        <v>-0.30256894080000002</v>
      </c>
      <c r="AK8" s="84">
        <v>-0.30256894080000002</v>
      </c>
      <c r="AL8" s="84">
        <v>-0.30256894080000002</v>
      </c>
      <c r="AM8" s="84">
        <v>-0.30256894080000002</v>
      </c>
      <c r="AN8" s="84">
        <v>-0.30256894080000002</v>
      </c>
      <c r="AO8" s="84">
        <v>-0.30256894080000002</v>
      </c>
      <c r="AP8" s="84">
        <v>-0.30256894080000002</v>
      </c>
      <c r="AQ8" s="84">
        <v>-0.30256894080000002</v>
      </c>
      <c r="AR8" s="84">
        <v>-0.30256894080000002</v>
      </c>
      <c r="AS8" s="84">
        <v>-0.30256894080000002</v>
      </c>
      <c r="AT8" s="84">
        <v>-0.30256894080000002</v>
      </c>
      <c r="AU8" s="84">
        <v>-0.30256894080000002</v>
      </c>
      <c r="AV8" s="84">
        <v>-0.30256894080000002</v>
      </c>
      <c r="AW8" s="84">
        <v>-0.30256894080000002</v>
      </c>
      <c r="AX8" s="84">
        <v>-0.30256894080000002</v>
      </c>
      <c r="AY8" s="84">
        <v>-0.30256894080000002</v>
      </c>
      <c r="AZ8" s="84">
        <v>-0.30256894080000002</v>
      </c>
      <c r="BA8" s="84">
        <v>-0.30256894080000002</v>
      </c>
      <c r="BB8" s="84">
        <v>-0.30256894080000002</v>
      </c>
      <c r="BC8" s="84">
        <v>-0.30256894080000002</v>
      </c>
      <c r="BD8" s="84">
        <v>-0.30256894080000002</v>
      </c>
      <c r="BE8" s="84">
        <v>-0.30256894080000002</v>
      </c>
      <c r="BF8" s="84">
        <v>-0.30256894080000002</v>
      </c>
      <c r="BG8" s="84">
        <v>-0.30256894080000002</v>
      </c>
      <c r="BH8" s="84">
        <v>-0.30256894080000002</v>
      </c>
      <c r="BI8" s="84">
        <v>-0.30256894080000002</v>
      </c>
      <c r="BJ8" s="84">
        <v>-0.30256894080000002</v>
      </c>
      <c r="BK8" s="84">
        <v>-0.30256894080000002</v>
      </c>
      <c r="BL8" s="84">
        <v>-0.30256894080000002</v>
      </c>
      <c r="BM8" s="84">
        <v>-0.30256894080000002</v>
      </c>
      <c r="BN8" s="84">
        <v>-0.30256894080000002</v>
      </c>
      <c r="BO8" s="41"/>
      <c r="BP8" s="41"/>
      <c r="BQ8" s="41"/>
      <c r="BR8" s="41"/>
      <c r="BS8" s="41"/>
      <c r="BT8" s="41"/>
      <c r="BU8" s="41"/>
      <c r="BV8" s="41"/>
      <c r="BW8" s="41"/>
      <c r="BX8" s="41"/>
      <c r="BY8" s="41"/>
      <c r="BZ8" s="41"/>
      <c r="CA8" s="41"/>
      <c r="CB8" s="41"/>
      <c r="CC8" s="41"/>
      <c r="CD8" s="41"/>
      <c r="CE8" s="41"/>
      <c r="CF8" s="41"/>
      <c r="CG8" s="41"/>
      <c r="CH8" s="41"/>
      <c r="CI8" s="46"/>
    </row>
    <row r="9" spans="1:87" ht="162.5" x14ac:dyDescent="0.3">
      <c r="B9" s="31" t="s">
        <v>166</v>
      </c>
      <c r="C9" s="32" t="s">
        <v>241</v>
      </c>
      <c r="D9" s="32" t="s">
        <v>54</v>
      </c>
      <c r="E9" s="31" t="s">
        <v>242</v>
      </c>
      <c r="F9" s="47"/>
      <c r="G9" s="85">
        <v>6.7182290379999996</v>
      </c>
      <c r="H9" s="85">
        <v>6.7182290379999996</v>
      </c>
      <c r="I9" s="85">
        <v>6.7182290379999996</v>
      </c>
      <c r="J9" s="85">
        <v>6.7182290379999996</v>
      </c>
      <c r="K9" s="85">
        <v>6.7182290379999996</v>
      </c>
      <c r="L9" s="85">
        <v>6.7182290379999996</v>
      </c>
      <c r="M9" s="85">
        <v>6.7182290379999996</v>
      </c>
      <c r="N9" s="85">
        <v>6.7182290379999996</v>
      </c>
      <c r="O9" s="85">
        <v>6.7182290379999996</v>
      </c>
      <c r="P9" s="85">
        <v>6.7182290379999996</v>
      </c>
      <c r="Q9" s="85">
        <v>6.7182290379999996</v>
      </c>
      <c r="R9" s="85">
        <v>6.7182290379999996</v>
      </c>
      <c r="S9" s="85">
        <v>6.7182290379999996</v>
      </c>
      <c r="T9" s="85">
        <v>6.7182290379999996</v>
      </c>
      <c r="U9" s="85">
        <v>6.7182290379999996</v>
      </c>
      <c r="V9" s="85">
        <v>6.7182290379999996</v>
      </c>
      <c r="W9" s="85">
        <v>6.7182290379999996</v>
      </c>
      <c r="X9" s="85">
        <v>6.7182290379999996</v>
      </c>
      <c r="Y9" s="85">
        <v>6.7182290379999996</v>
      </c>
      <c r="Z9" s="85">
        <v>6.7182290379999996</v>
      </c>
      <c r="AA9" s="85">
        <v>6.7182290379999996</v>
      </c>
      <c r="AB9" s="85">
        <v>6.7182290379999996</v>
      </c>
      <c r="AC9" s="85">
        <v>6.7182290379999996</v>
      </c>
      <c r="AD9" s="85">
        <v>6.7182290379999996</v>
      </c>
      <c r="AE9" s="85">
        <v>6.7182290379999996</v>
      </c>
      <c r="AF9" s="86">
        <v>6.7182290379999996</v>
      </c>
      <c r="AG9" s="86">
        <v>6.7182290379999996</v>
      </c>
      <c r="AH9" s="86">
        <v>6.7182290379999996</v>
      </c>
      <c r="AI9" s="86">
        <v>6.7182290379999996</v>
      </c>
      <c r="AJ9" s="86">
        <v>6.7182290379999996</v>
      </c>
      <c r="AK9" s="86">
        <v>6.7182290379999996</v>
      </c>
      <c r="AL9" s="86">
        <v>6.7182290379999996</v>
      </c>
      <c r="AM9" s="86">
        <v>6.7182290379999996</v>
      </c>
      <c r="AN9" s="86">
        <v>6.7182290379999996</v>
      </c>
      <c r="AO9" s="86">
        <v>6.7182290379999996</v>
      </c>
      <c r="AP9" s="86">
        <v>6.7182290379999996</v>
      </c>
      <c r="AQ9" s="86">
        <v>6.7182290379999996</v>
      </c>
      <c r="AR9" s="86">
        <v>6.7182290379999996</v>
      </c>
      <c r="AS9" s="86">
        <v>6.7182290379999996</v>
      </c>
      <c r="AT9" s="86">
        <v>6.7182290379999996</v>
      </c>
      <c r="AU9" s="86">
        <v>6.7182290379999996</v>
      </c>
      <c r="AV9" s="86">
        <v>6.7182290379999996</v>
      </c>
      <c r="AW9" s="86">
        <v>6.7182290379999996</v>
      </c>
      <c r="AX9" s="86">
        <v>6.7182290379999996</v>
      </c>
      <c r="AY9" s="86">
        <v>6.7182290379999996</v>
      </c>
      <c r="AZ9" s="86">
        <v>6.7182290379999996</v>
      </c>
      <c r="BA9" s="86">
        <v>6.7182290379999996</v>
      </c>
      <c r="BB9" s="86">
        <v>6.7182290379999996</v>
      </c>
      <c r="BC9" s="86">
        <v>6.7182290379999996</v>
      </c>
      <c r="BD9" s="86">
        <v>6.7182290379999996</v>
      </c>
      <c r="BE9" s="86">
        <v>6.7182290379999996</v>
      </c>
      <c r="BF9" s="86">
        <v>6.7182290379999996</v>
      </c>
      <c r="BG9" s="86">
        <v>6.7182290379999996</v>
      </c>
      <c r="BH9" s="86">
        <v>6.7182290379999996</v>
      </c>
      <c r="BI9" s="86">
        <v>6.7182290379999996</v>
      </c>
      <c r="BJ9" s="86">
        <v>6.7182290379999996</v>
      </c>
      <c r="BK9" s="86">
        <v>6.7182290379999996</v>
      </c>
      <c r="BL9" s="86">
        <v>6.7182290379999996</v>
      </c>
      <c r="BM9" s="86">
        <v>6.7182290379999996</v>
      </c>
      <c r="BN9" s="86">
        <v>6.7182290379999996</v>
      </c>
      <c r="BO9" s="46"/>
      <c r="BP9" s="46"/>
      <c r="BQ9" s="46"/>
      <c r="BR9" s="46"/>
      <c r="BS9" s="46"/>
      <c r="BT9" s="46"/>
      <c r="BU9" s="46"/>
      <c r="BV9" s="46"/>
      <c r="BW9" s="46"/>
      <c r="BX9" s="46"/>
      <c r="BY9" s="46"/>
      <c r="BZ9" s="46"/>
      <c r="CA9" s="46"/>
      <c r="CB9" s="46"/>
      <c r="CC9" s="46"/>
      <c r="CD9" s="46"/>
      <c r="CE9" s="46"/>
      <c r="CF9" s="46"/>
      <c r="CG9" s="46"/>
      <c r="CH9" s="46"/>
      <c r="CI9" s="46"/>
    </row>
    <row r="10" spans="1:87" x14ac:dyDescent="0.3"/>
    <row r="11" spans="1:87" x14ac:dyDescent="0.3"/>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D20"/>
  <sheetViews>
    <sheetView showGridLines="0" zoomScale="70" zoomScaleNormal="70" workbookViewId="0">
      <pane xSplit="5" ySplit="6" topLeftCell="AZ16" activePane="bottomRight" state="frozen"/>
      <selection activeCell="E12" sqref="E12"/>
      <selection pane="topRight" activeCell="E12" sqref="E12"/>
      <selection pane="bottomLeft" activeCell="E12" sqref="E12"/>
      <selection pane="bottomRight" activeCell="G7" sqref="G7:BN16"/>
    </sheetView>
  </sheetViews>
  <sheetFormatPr defaultColWidth="0" defaultRowHeight="14" zeroHeight="1" x14ac:dyDescent="0.3"/>
  <cols>
    <col min="1" max="1" width="2.9140625" customWidth="1"/>
    <col min="2" max="2" width="15.1640625" customWidth="1"/>
    <col min="3" max="3" width="14.9140625" customWidth="1"/>
    <col min="4" max="4" width="10" customWidth="1"/>
    <col min="5" max="5" width="37.9140625" customWidth="1"/>
    <col min="6" max="6" width="3.33203125" customWidth="1"/>
    <col min="7" max="108" width="8.83203125" customWidth="1"/>
    <col min="109" max="16384" width="8.83203125" hidden="1"/>
  </cols>
  <sheetData>
    <row r="1" spans="1:87" ht="22.5" x14ac:dyDescent="0.3">
      <c r="A1" s="27"/>
      <c r="B1" s="1" t="s">
        <v>243</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0" t="str">
        <f>'Cover sheet'!C6</f>
        <v>Wey</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12.5" x14ac:dyDescent="0.3">
      <c r="B7" s="37" t="s">
        <v>170</v>
      </c>
      <c r="C7" s="38" t="s">
        <v>244</v>
      </c>
      <c r="D7" s="38" t="s">
        <v>54</v>
      </c>
      <c r="E7" s="37" t="s">
        <v>245</v>
      </c>
      <c r="G7" s="82">
        <v>31.62421963083187</v>
      </c>
      <c r="H7" s="82">
        <v>31.62561144925704</v>
      </c>
      <c r="I7" s="82">
        <v>31.63405477844859</v>
      </c>
      <c r="J7" s="82">
        <v>31.645358740098391</v>
      </c>
      <c r="K7" s="82">
        <v>31.659983321594073</v>
      </c>
      <c r="L7" s="82">
        <v>31.678027582839054</v>
      </c>
      <c r="M7" s="82">
        <v>31.693126790495128</v>
      </c>
      <c r="N7" s="82">
        <v>31.713658780163769</v>
      </c>
      <c r="O7" s="82">
        <v>31.74431601100811</v>
      </c>
      <c r="P7" s="82">
        <v>31.779249839804582</v>
      </c>
      <c r="Q7" s="82">
        <v>31.814089227812236</v>
      </c>
      <c r="R7" s="82">
        <v>31.853425807651043</v>
      </c>
      <c r="S7" s="82">
        <v>31.896854476036975</v>
      </c>
      <c r="T7" s="82">
        <v>31.943186151180491</v>
      </c>
      <c r="U7" s="82">
        <v>31.998972654848522</v>
      </c>
      <c r="V7" s="82">
        <v>32.057977099770845</v>
      </c>
      <c r="W7" s="82">
        <v>32.121531058979294</v>
      </c>
      <c r="X7" s="82">
        <v>32.191550541796445</v>
      </c>
      <c r="Y7" s="82">
        <v>32.270486652382949</v>
      </c>
      <c r="Z7" s="82">
        <v>32.356912259414941</v>
      </c>
      <c r="AA7" s="82">
        <v>32.445539946670209</v>
      </c>
      <c r="AB7" s="82">
        <v>32.543680042341244</v>
      </c>
      <c r="AC7" s="82">
        <v>32.648211023851765</v>
      </c>
      <c r="AD7" s="82">
        <v>32.760968719917763</v>
      </c>
      <c r="AE7" s="82">
        <v>32.881391462831807</v>
      </c>
      <c r="AF7" s="84">
        <v>33.009296422190452</v>
      </c>
      <c r="AG7" s="84">
        <v>32.987659825554296</v>
      </c>
      <c r="AH7" s="84">
        <v>33.084966743573695</v>
      </c>
      <c r="AI7" s="84">
        <v>33.182869200783905</v>
      </c>
      <c r="AJ7" s="84">
        <v>33.280453572173492</v>
      </c>
      <c r="AK7" s="84">
        <v>33.377689300640249</v>
      </c>
      <c r="AL7" s="84">
        <v>33.47380712735265</v>
      </c>
      <c r="AM7" s="84">
        <v>33.568150150664287</v>
      </c>
      <c r="AN7" s="84">
        <v>33.66035843481388</v>
      </c>
      <c r="AO7" s="84">
        <v>33.750608346970218</v>
      </c>
      <c r="AP7" s="84">
        <v>33.839207981978753</v>
      </c>
      <c r="AQ7" s="84">
        <v>33.925961476989933</v>
      </c>
      <c r="AR7" s="84">
        <v>34.011914385803728</v>
      </c>
      <c r="AS7" s="84">
        <v>34.098210219593859</v>
      </c>
      <c r="AT7" s="84">
        <v>34.186800128327924</v>
      </c>
      <c r="AU7" s="84">
        <v>34.280289885523935</v>
      </c>
      <c r="AV7" s="84">
        <v>34.382121276187469</v>
      </c>
      <c r="AW7" s="84">
        <v>34.471290537382124</v>
      </c>
      <c r="AX7" s="84">
        <v>34.560150965889939</v>
      </c>
      <c r="AY7" s="84">
        <v>34.648949131439288</v>
      </c>
      <c r="AZ7" s="84">
        <v>34.737875274642853</v>
      </c>
      <c r="BA7" s="84">
        <v>34.827158110378157</v>
      </c>
      <c r="BB7" s="84">
        <v>34.916949179758184</v>
      </c>
      <c r="BC7" s="84">
        <v>35.007291948089268</v>
      </c>
      <c r="BD7" s="84">
        <v>35.098117966482569</v>
      </c>
      <c r="BE7" s="84">
        <v>35.189292332321948</v>
      </c>
      <c r="BF7" s="84">
        <v>35.280624290352911</v>
      </c>
      <c r="BG7" s="84">
        <v>35.371783402565065</v>
      </c>
      <c r="BH7" s="84">
        <v>35.462463144793311</v>
      </c>
      <c r="BI7" s="84">
        <v>35.552442457559984</v>
      </c>
      <c r="BJ7" s="84">
        <v>35.641780726806168</v>
      </c>
      <c r="BK7" s="84">
        <v>35.731060619133594</v>
      </c>
      <c r="BL7" s="84">
        <v>35.821735731485781</v>
      </c>
      <c r="BM7" s="84">
        <v>35.91248667771729</v>
      </c>
      <c r="BN7" s="84">
        <v>36.003240654394581</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173</v>
      </c>
      <c r="C8" s="32" t="s">
        <v>246</v>
      </c>
      <c r="D8" s="32" t="s">
        <v>54</v>
      </c>
      <c r="E8" s="31" t="s">
        <v>247</v>
      </c>
      <c r="G8" s="82">
        <v>0.74865818720508426</v>
      </c>
      <c r="H8" s="82">
        <v>0.74930571158037229</v>
      </c>
      <c r="I8" s="82">
        <v>0.74992435993483042</v>
      </c>
      <c r="J8" s="82">
        <v>0.75052813599965551</v>
      </c>
      <c r="K8" s="82">
        <v>0.75111198111335487</v>
      </c>
      <c r="L8" s="82">
        <v>0.73215491917024089</v>
      </c>
      <c r="M8" s="82">
        <v>0.71159379265168432</v>
      </c>
      <c r="N8" s="82">
        <v>0.68982517572303348</v>
      </c>
      <c r="O8" s="82">
        <v>0.6885409781562033</v>
      </c>
      <c r="P8" s="82">
        <v>0.68719210119564444</v>
      </c>
      <c r="Q8" s="82">
        <v>0.68577753259732122</v>
      </c>
      <c r="R8" s="82">
        <v>0.68429621081991565</v>
      </c>
      <c r="S8" s="82">
        <v>0.68274702422820976</v>
      </c>
      <c r="T8" s="82">
        <v>0.68112881025887617</v>
      </c>
      <c r="U8" s="82">
        <v>0.67944035454805007</v>
      </c>
      <c r="V8" s="82">
        <v>0.67768039002002856</v>
      </c>
      <c r="W8" s="82">
        <v>0.67584759593641353</v>
      </c>
      <c r="X8" s="82">
        <v>0.67394059690498342</v>
      </c>
      <c r="Y8" s="82">
        <v>0.67195796184755052</v>
      </c>
      <c r="Z8" s="82">
        <v>0.66989820292603153</v>
      </c>
      <c r="AA8" s="82">
        <v>0.66775977442592183</v>
      </c>
      <c r="AB8" s="82">
        <v>0.66554107159633735</v>
      </c>
      <c r="AC8" s="82">
        <v>0.66324042944575401</v>
      </c>
      <c r="AD8" s="82">
        <v>0.66085612149254103</v>
      </c>
      <c r="AE8" s="82">
        <v>0.6583863584693479</v>
      </c>
      <c r="AF8" s="84">
        <v>0.65549689619556972</v>
      </c>
      <c r="AG8" s="84">
        <v>0.65252718821021971</v>
      </c>
      <c r="AH8" s="84">
        <v>0.64947500594146867</v>
      </c>
      <c r="AI8" s="84">
        <v>0.64633805892592355</v>
      </c>
      <c r="AJ8" s="84">
        <v>0.64311399308979067</v>
      </c>
      <c r="AK8" s="84">
        <v>0.64311399308979056</v>
      </c>
      <c r="AL8" s="84">
        <v>0.64311399308979045</v>
      </c>
      <c r="AM8" s="84">
        <v>0.64311399308979045</v>
      </c>
      <c r="AN8" s="84">
        <v>0.64311399308979034</v>
      </c>
      <c r="AO8" s="84">
        <v>0.64311399308979023</v>
      </c>
      <c r="AP8" s="84">
        <v>0.64311399308979</v>
      </c>
      <c r="AQ8" s="84">
        <v>0.64311399308979</v>
      </c>
      <c r="AR8" s="84">
        <v>0.64311399308978989</v>
      </c>
      <c r="AS8" s="84">
        <v>0.64311399308978989</v>
      </c>
      <c r="AT8" s="84">
        <v>0.64311399308978989</v>
      </c>
      <c r="AU8" s="84">
        <v>0.64311399308978967</v>
      </c>
      <c r="AV8" s="84">
        <v>0.64311399308978978</v>
      </c>
      <c r="AW8" s="84">
        <v>0.64311399308978967</v>
      </c>
      <c r="AX8" s="84">
        <v>0.64311399308978967</v>
      </c>
      <c r="AY8" s="84">
        <v>0.64311399308978956</v>
      </c>
      <c r="AZ8" s="84">
        <v>0.64311399308978967</v>
      </c>
      <c r="BA8" s="84">
        <v>0.64311399308978967</v>
      </c>
      <c r="BB8" s="84">
        <v>0.64311399308978956</v>
      </c>
      <c r="BC8" s="84">
        <v>0.64311399308978956</v>
      </c>
      <c r="BD8" s="84">
        <v>0.64311399308978956</v>
      </c>
      <c r="BE8" s="84">
        <v>0.64311399308978956</v>
      </c>
      <c r="BF8" s="84">
        <v>0.64311399308978967</v>
      </c>
      <c r="BG8" s="84">
        <v>0.64311399308978956</v>
      </c>
      <c r="BH8" s="84">
        <v>0.64311399308978967</v>
      </c>
      <c r="BI8" s="84">
        <v>0.64311399308978967</v>
      </c>
      <c r="BJ8" s="84">
        <v>0.64311399308978967</v>
      </c>
      <c r="BK8" s="84">
        <v>0.64311399308978967</v>
      </c>
      <c r="BL8" s="84">
        <v>0.64311399308978978</v>
      </c>
      <c r="BM8" s="84">
        <v>0.64311399308978978</v>
      </c>
      <c r="BN8" s="84">
        <v>0.64311399308978978</v>
      </c>
      <c r="BO8" s="41"/>
      <c r="BP8" s="41"/>
      <c r="BQ8" s="41"/>
      <c r="BR8" s="41"/>
      <c r="BS8" s="41"/>
      <c r="BT8" s="41"/>
      <c r="BU8" s="41"/>
      <c r="BV8" s="41"/>
      <c r="BW8" s="41"/>
      <c r="BX8" s="41"/>
      <c r="BY8" s="41"/>
      <c r="BZ8" s="41"/>
      <c r="CA8" s="41"/>
      <c r="CB8" s="41"/>
      <c r="CC8" s="41"/>
      <c r="CD8" s="41"/>
      <c r="CE8" s="41"/>
      <c r="CF8" s="41"/>
      <c r="CG8" s="41"/>
      <c r="CH8" s="41"/>
      <c r="CI8" s="46"/>
    </row>
    <row r="9" spans="1:87" ht="112.5" x14ac:dyDescent="0.3">
      <c r="B9" s="31" t="s">
        <v>176</v>
      </c>
      <c r="C9" s="32" t="s">
        <v>248</v>
      </c>
      <c r="D9" s="32" t="s">
        <v>54</v>
      </c>
      <c r="E9" s="31" t="s">
        <v>249</v>
      </c>
      <c r="G9" s="82">
        <v>37.518819479858884</v>
      </c>
      <c r="H9" s="82">
        <v>37.666533620627796</v>
      </c>
      <c r="I9" s="82">
        <v>38.048687008424366</v>
      </c>
      <c r="J9" s="82">
        <v>38.969201475011474</v>
      </c>
      <c r="K9" s="82">
        <v>41.871262229452576</v>
      </c>
      <c r="L9" s="82">
        <v>48.837856122356243</v>
      </c>
      <c r="M9" s="82">
        <v>59.227680223522704</v>
      </c>
      <c r="N9" s="82">
        <v>65.091726330642487</v>
      </c>
      <c r="O9" s="82">
        <v>65.628686405757904</v>
      </c>
      <c r="P9" s="82">
        <v>66.108365793400822</v>
      </c>
      <c r="Q9" s="82">
        <v>66.772760577506475</v>
      </c>
      <c r="R9" s="82">
        <v>67.134640623013169</v>
      </c>
      <c r="S9" s="82">
        <v>67.41637872308948</v>
      </c>
      <c r="T9" s="82">
        <v>67.635582115766056</v>
      </c>
      <c r="U9" s="82">
        <v>68.017869216988458</v>
      </c>
      <c r="V9" s="82">
        <v>68.364677480486122</v>
      </c>
      <c r="W9" s="82">
        <v>68.646840842588105</v>
      </c>
      <c r="X9" s="82">
        <v>68.95437982173469</v>
      </c>
      <c r="Y9" s="82">
        <v>69.251702387548974</v>
      </c>
      <c r="Z9" s="82">
        <v>69.531051008635643</v>
      </c>
      <c r="AA9" s="82">
        <v>69.803202277442736</v>
      </c>
      <c r="AB9" s="82">
        <v>70.35344128083581</v>
      </c>
      <c r="AC9" s="82">
        <v>70.898906810755818</v>
      </c>
      <c r="AD9" s="82">
        <v>71.457258331140252</v>
      </c>
      <c r="AE9" s="82">
        <v>72.015601597597666</v>
      </c>
      <c r="AF9" s="84">
        <v>72.309085354909385</v>
      </c>
      <c r="AG9" s="84">
        <v>72.93652279001995</v>
      </c>
      <c r="AH9" s="84">
        <v>73.590850140632767</v>
      </c>
      <c r="AI9" s="84">
        <v>74.246564817139614</v>
      </c>
      <c r="AJ9" s="84">
        <v>74.903139584961664</v>
      </c>
      <c r="AK9" s="84">
        <v>75.561072335002365</v>
      </c>
      <c r="AL9" s="84">
        <v>76.218237255085285</v>
      </c>
      <c r="AM9" s="84">
        <v>76.874137075072298</v>
      </c>
      <c r="AN9" s="84">
        <v>77.526340505293774</v>
      </c>
      <c r="AO9" s="84">
        <v>78.174734033082501</v>
      </c>
      <c r="AP9" s="84">
        <v>78.818194085281505</v>
      </c>
      <c r="AQ9" s="84">
        <v>79.452725558862966</v>
      </c>
      <c r="AR9" s="84">
        <v>80.090371747282347</v>
      </c>
      <c r="AS9" s="84">
        <v>80.733287904080754</v>
      </c>
      <c r="AT9" s="84">
        <v>81.386846840834494</v>
      </c>
      <c r="AU9" s="84">
        <v>82.055980690333712</v>
      </c>
      <c r="AV9" s="84">
        <v>82.703748925456239</v>
      </c>
      <c r="AW9" s="84">
        <v>83.350595032639291</v>
      </c>
      <c r="AX9" s="84">
        <v>83.996808545110355</v>
      </c>
      <c r="AY9" s="84">
        <v>84.642659135426783</v>
      </c>
      <c r="AZ9" s="84">
        <v>85.288460739056859</v>
      </c>
      <c r="BA9" s="84">
        <v>85.934726561743702</v>
      </c>
      <c r="BB9" s="84">
        <v>86.58180268409177</v>
      </c>
      <c r="BC9" s="84">
        <v>87.230011763064425</v>
      </c>
      <c r="BD9" s="84">
        <v>87.879309562969866</v>
      </c>
      <c r="BE9" s="84">
        <v>88.529483692365289</v>
      </c>
      <c r="BF9" s="84">
        <v>89.179943249577775</v>
      </c>
      <c r="BG9" s="84">
        <v>89.829126938519451</v>
      </c>
      <c r="BH9" s="84">
        <v>90.476743726712471</v>
      </c>
      <c r="BI9" s="84">
        <v>91.122899364060032</v>
      </c>
      <c r="BJ9" s="84">
        <v>91.768793023337537</v>
      </c>
      <c r="BK9" s="84">
        <v>92.417088019106444</v>
      </c>
      <c r="BL9" s="84">
        <v>93.065629518491036</v>
      </c>
      <c r="BM9" s="84">
        <v>93.714318908579259</v>
      </c>
      <c r="BN9" s="84">
        <v>94.363044767018934</v>
      </c>
      <c r="BO9" s="41"/>
      <c r="BP9" s="41"/>
      <c r="BQ9" s="41"/>
      <c r="BR9" s="41"/>
      <c r="BS9" s="41"/>
      <c r="BT9" s="41"/>
      <c r="BU9" s="41"/>
      <c r="BV9" s="41"/>
      <c r="BW9" s="41"/>
      <c r="BX9" s="41"/>
      <c r="BY9" s="41"/>
      <c r="BZ9" s="41"/>
      <c r="CA9" s="41"/>
      <c r="CB9" s="41"/>
      <c r="CC9" s="41"/>
      <c r="CD9" s="41"/>
      <c r="CE9" s="41"/>
      <c r="CF9" s="41"/>
      <c r="CG9" s="41"/>
      <c r="CH9" s="41"/>
      <c r="CI9" s="46"/>
    </row>
    <row r="10" spans="1:87" ht="112.5" x14ac:dyDescent="0.3">
      <c r="B10" s="31" t="s">
        <v>250</v>
      </c>
      <c r="C10" s="32" t="s">
        <v>251</v>
      </c>
      <c r="D10" s="32" t="s">
        <v>54</v>
      </c>
      <c r="E10" s="31" t="s">
        <v>252</v>
      </c>
      <c r="G10" s="82">
        <v>46.730823729433517</v>
      </c>
      <c r="H10" s="82">
        <v>46.283069455199097</v>
      </c>
      <c r="I10" s="82">
        <v>45.62601599815477</v>
      </c>
      <c r="J10" s="82">
        <v>44.187807564244046</v>
      </c>
      <c r="K10" s="82">
        <v>39.856991010364716</v>
      </c>
      <c r="L10" s="82">
        <v>30.026803780381659</v>
      </c>
      <c r="M10" s="82">
        <v>15.055888104506062</v>
      </c>
      <c r="N10" s="82">
        <v>6.6180683145511168</v>
      </c>
      <c r="O10" s="82">
        <v>6.6495328666529305</v>
      </c>
      <c r="P10" s="82">
        <v>6.6394333796823517</v>
      </c>
      <c r="Q10" s="82">
        <v>6.6290196824762555</v>
      </c>
      <c r="R10" s="82">
        <v>6.6233199134180119</v>
      </c>
      <c r="S10" s="82">
        <v>6.6179343420921697</v>
      </c>
      <c r="T10" s="82">
        <v>6.6121902845889524</v>
      </c>
      <c r="U10" s="82">
        <v>6.6073876150753765</v>
      </c>
      <c r="V10" s="82">
        <v>6.6021988355167514</v>
      </c>
      <c r="W10" s="82">
        <v>6.5979223119894739</v>
      </c>
      <c r="X10" s="82">
        <v>6.5932347671916895</v>
      </c>
      <c r="Y10" s="82">
        <v>6.589433132470103</v>
      </c>
      <c r="Z10" s="82">
        <v>6.5858509847670037</v>
      </c>
      <c r="AA10" s="82">
        <v>6.5818249781290135</v>
      </c>
      <c r="AB10" s="82">
        <v>6.5845121537472675</v>
      </c>
      <c r="AC10" s="82">
        <v>6.5867395832450972</v>
      </c>
      <c r="AD10" s="82">
        <v>6.5898026276358141</v>
      </c>
      <c r="AE10" s="82">
        <v>6.5926919458468998</v>
      </c>
      <c r="AF10" s="84">
        <v>6.575605439672886</v>
      </c>
      <c r="AG10" s="84">
        <v>6.5739682724192416</v>
      </c>
      <c r="AH10" s="84">
        <v>6.5724978287019624</v>
      </c>
      <c r="AI10" s="84">
        <v>6.5711733639025196</v>
      </c>
      <c r="AJ10" s="84">
        <v>6.5698639043243299</v>
      </c>
      <c r="AK10" s="84">
        <v>6.5685995924808029</v>
      </c>
      <c r="AL10" s="84">
        <v>6.5672301487147715</v>
      </c>
      <c r="AM10" s="84">
        <v>6.5657631087934627</v>
      </c>
      <c r="AN10" s="84">
        <v>6.5640228413527693</v>
      </c>
      <c r="AO10" s="84">
        <v>6.5619879043557789</v>
      </c>
      <c r="AP10" s="84">
        <v>6.5595563590395818</v>
      </c>
      <c r="AQ10" s="84">
        <v>6.5565063742903797</v>
      </c>
      <c r="AR10" s="84">
        <v>6.55371437306309</v>
      </c>
      <c r="AS10" s="84">
        <v>6.5513386347450355</v>
      </c>
      <c r="AT10" s="84">
        <v>6.5497688651153858</v>
      </c>
      <c r="AU10" s="84">
        <v>6.5493472558536503</v>
      </c>
      <c r="AV10" s="84">
        <v>6.5472732044767481</v>
      </c>
      <c r="AW10" s="84">
        <v>6.5451312413816778</v>
      </c>
      <c r="AX10" s="84">
        <v>6.5429427325149128</v>
      </c>
      <c r="AY10" s="84">
        <v>6.540738086620534</v>
      </c>
      <c r="AZ10" s="84">
        <v>6.5385401168813084</v>
      </c>
      <c r="BA10" s="84">
        <v>6.536383489990401</v>
      </c>
      <c r="BB10" s="84">
        <v>6.5342888852883547</v>
      </c>
      <c r="BC10" s="84">
        <v>6.5322795316896753</v>
      </c>
      <c r="BD10" s="84">
        <v>6.5303518564077612</v>
      </c>
      <c r="BE10" s="84">
        <v>6.5284876200986783</v>
      </c>
      <c r="BF10" s="84">
        <v>6.5266364624259214</v>
      </c>
      <c r="BG10" s="84">
        <v>6.5246855339079115</v>
      </c>
      <c r="BH10" s="84">
        <v>6.5226157455444334</v>
      </c>
      <c r="BI10" s="84">
        <v>6.5204387656750606</v>
      </c>
      <c r="BJ10" s="84">
        <v>6.5182477586395482</v>
      </c>
      <c r="BK10" s="84">
        <v>6.5162422253552466</v>
      </c>
      <c r="BL10" s="84">
        <v>6.5142546414640359</v>
      </c>
      <c r="BM10" s="84">
        <v>6.5122768405803919</v>
      </c>
      <c r="BN10" s="84">
        <v>6.510299484689849</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00" x14ac:dyDescent="0.3">
      <c r="B11" s="31" t="s">
        <v>182</v>
      </c>
      <c r="C11" s="32" t="s">
        <v>253</v>
      </c>
      <c r="D11" s="32" t="s">
        <v>184</v>
      </c>
      <c r="E11" s="31" t="s">
        <v>254</v>
      </c>
      <c r="G11" s="82">
        <v>126</v>
      </c>
      <c r="H11" s="82">
        <v>123</v>
      </c>
      <c r="I11" s="82">
        <v>120</v>
      </c>
      <c r="J11" s="82">
        <v>118</v>
      </c>
      <c r="K11" s="82">
        <v>116</v>
      </c>
      <c r="L11" s="82">
        <v>116</v>
      </c>
      <c r="M11" s="82">
        <v>116</v>
      </c>
      <c r="N11" s="82">
        <v>115</v>
      </c>
      <c r="O11" s="82">
        <v>116</v>
      </c>
      <c r="P11" s="82">
        <v>116</v>
      </c>
      <c r="Q11" s="82">
        <v>117</v>
      </c>
      <c r="R11" s="82">
        <v>117</v>
      </c>
      <c r="S11" s="82">
        <v>117</v>
      </c>
      <c r="T11" s="82">
        <v>117</v>
      </c>
      <c r="U11" s="82">
        <v>117</v>
      </c>
      <c r="V11" s="82">
        <v>117</v>
      </c>
      <c r="W11" s="82">
        <v>117</v>
      </c>
      <c r="X11" s="82">
        <v>117</v>
      </c>
      <c r="Y11" s="82">
        <v>117</v>
      </c>
      <c r="Z11" s="82">
        <v>117</v>
      </c>
      <c r="AA11" s="82">
        <v>117</v>
      </c>
      <c r="AB11" s="82">
        <v>117</v>
      </c>
      <c r="AC11" s="82">
        <v>118</v>
      </c>
      <c r="AD11" s="82">
        <v>118</v>
      </c>
      <c r="AE11" s="82">
        <v>118</v>
      </c>
      <c r="AF11" s="84">
        <v>118</v>
      </c>
      <c r="AG11" s="84">
        <v>119</v>
      </c>
      <c r="AH11" s="84">
        <v>119</v>
      </c>
      <c r="AI11" s="84">
        <v>120</v>
      </c>
      <c r="AJ11" s="84">
        <v>121</v>
      </c>
      <c r="AK11" s="84">
        <v>121</v>
      </c>
      <c r="AL11" s="84">
        <v>122</v>
      </c>
      <c r="AM11" s="84">
        <v>122</v>
      </c>
      <c r="AN11" s="84">
        <v>123</v>
      </c>
      <c r="AO11" s="84">
        <v>123</v>
      </c>
      <c r="AP11" s="84">
        <v>124</v>
      </c>
      <c r="AQ11" s="84">
        <v>124</v>
      </c>
      <c r="AR11" s="84">
        <v>125</v>
      </c>
      <c r="AS11" s="84">
        <v>125</v>
      </c>
      <c r="AT11" s="84">
        <v>126</v>
      </c>
      <c r="AU11" s="84">
        <v>126</v>
      </c>
      <c r="AV11" s="84">
        <v>127</v>
      </c>
      <c r="AW11" s="84">
        <v>127</v>
      </c>
      <c r="AX11" s="84">
        <v>128</v>
      </c>
      <c r="AY11" s="84">
        <v>128</v>
      </c>
      <c r="AZ11" s="84">
        <v>128</v>
      </c>
      <c r="BA11" s="84">
        <v>129</v>
      </c>
      <c r="BB11" s="84">
        <v>129</v>
      </c>
      <c r="BC11" s="84">
        <v>130</v>
      </c>
      <c r="BD11" s="84">
        <v>130</v>
      </c>
      <c r="BE11" s="84">
        <v>131</v>
      </c>
      <c r="BF11" s="84">
        <v>131</v>
      </c>
      <c r="BG11" s="84">
        <v>132</v>
      </c>
      <c r="BH11" s="84">
        <v>132</v>
      </c>
      <c r="BI11" s="84">
        <v>133</v>
      </c>
      <c r="BJ11" s="84">
        <v>133</v>
      </c>
      <c r="BK11" s="84">
        <v>133</v>
      </c>
      <c r="BL11" s="84">
        <v>134</v>
      </c>
      <c r="BM11" s="84">
        <v>134</v>
      </c>
      <c r="BN11" s="84">
        <v>135</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00" x14ac:dyDescent="0.3">
      <c r="B12" s="31" t="s">
        <v>186</v>
      </c>
      <c r="C12" s="32" t="s">
        <v>255</v>
      </c>
      <c r="D12" s="32" t="s">
        <v>184</v>
      </c>
      <c r="E12" s="31" t="s">
        <v>256</v>
      </c>
      <c r="G12" s="82">
        <v>175</v>
      </c>
      <c r="H12" s="82">
        <v>175</v>
      </c>
      <c r="I12" s="82">
        <v>175</v>
      </c>
      <c r="J12" s="82">
        <v>175</v>
      </c>
      <c r="K12" s="82">
        <v>176</v>
      </c>
      <c r="L12" s="82">
        <v>176</v>
      </c>
      <c r="M12" s="82">
        <v>178</v>
      </c>
      <c r="N12" s="82">
        <v>182</v>
      </c>
      <c r="O12" s="82">
        <v>182</v>
      </c>
      <c r="P12" s="82">
        <v>182</v>
      </c>
      <c r="Q12" s="82">
        <v>182</v>
      </c>
      <c r="R12" s="82">
        <v>182</v>
      </c>
      <c r="S12" s="82">
        <v>182</v>
      </c>
      <c r="T12" s="82">
        <v>182</v>
      </c>
      <c r="U12" s="82">
        <v>181</v>
      </c>
      <c r="V12" s="82">
        <v>181</v>
      </c>
      <c r="W12" s="82">
        <v>181</v>
      </c>
      <c r="X12" s="82">
        <v>181</v>
      </c>
      <c r="Y12" s="82">
        <v>181</v>
      </c>
      <c r="Z12" s="82">
        <v>181</v>
      </c>
      <c r="AA12" s="82">
        <v>181</v>
      </c>
      <c r="AB12" s="82">
        <v>181</v>
      </c>
      <c r="AC12" s="82">
        <v>181</v>
      </c>
      <c r="AD12" s="82">
        <v>181</v>
      </c>
      <c r="AE12" s="82">
        <v>181</v>
      </c>
      <c r="AF12" s="84">
        <v>181</v>
      </c>
      <c r="AG12" s="84">
        <v>181</v>
      </c>
      <c r="AH12" s="84">
        <v>181</v>
      </c>
      <c r="AI12" s="84">
        <v>181</v>
      </c>
      <c r="AJ12" s="84">
        <v>181</v>
      </c>
      <c r="AK12" s="84">
        <v>181</v>
      </c>
      <c r="AL12" s="84">
        <v>181</v>
      </c>
      <c r="AM12" s="84">
        <v>181</v>
      </c>
      <c r="AN12" s="84">
        <v>181</v>
      </c>
      <c r="AO12" s="84">
        <v>181</v>
      </c>
      <c r="AP12" s="84">
        <v>181</v>
      </c>
      <c r="AQ12" s="84">
        <v>181</v>
      </c>
      <c r="AR12" s="84">
        <v>180</v>
      </c>
      <c r="AS12" s="84">
        <v>180</v>
      </c>
      <c r="AT12" s="84">
        <v>180</v>
      </c>
      <c r="AU12" s="84">
        <v>180</v>
      </c>
      <c r="AV12" s="84">
        <v>180</v>
      </c>
      <c r="AW12" s="84">
        <v>180</v>
      </c>
      <c r="AX12" s="84">
        <v>180</v>
      </c>
      <c r="AY12" s="84">
        <v>180</v>
      </c>
      <c r="AZ12" s="84">
        <v>180</v>
      </c>
      <c r="BA12" s="84">
        <v>180</v>
      </c>
      <c r="BB12" s="84">
        <v>180</v>
      </c>
      <c r="BC12" s="84">
        <v>180</v>
      </c>
      <c r="BD12" s="84">
        <v>180</v>
      </c>
      <c r="BE12" s="84">
        <v>180</v>
      </c>
      <c r="BF12" s="84">
        <v>180</v>
      </c>
      <c r="BG12" s="84">
        <v>180</v>
      </c>
      <c r="BH12" s="84">
        <v>180</v>
      </c>
      <c r="BI12" s="84">
        <v>180</v>
      </c>
      <c r="BJ12" s="84">
        <v>180</v>
      </c>
      <c r="BK12" s="84">
        <v>180</v>
      </c>
      <c r="BL12" s="84">
        <v>180</v>
      </c>
      <c r="BM12" s="84">
        <v>180</v>
      </c>
      <c r="BN12" s="84">
        <v>180</v>
      </c>
      <c r="BO12" s="41"/>
      <c r="BP12" s="41"/>
      <c r="BQ12" s="41"/>
      <c r="BR12" s="41"/>
      <c r="BS12" s="41"/>
      <c r="BT12" s="41"/>
      <c r="BU12" s="41"/>
      <c r="BV12" s="41"/>
      <c r="BW12" s="41"/>
      <c r="BX12" s="41"/>
      <c r="BY12" s="41"/>
      <c r="BZ12" s="41"/>
      <c r="CA12" s="41"/>
      <c r="CB12" s="41"/>
      <c r="CC12" s="41"/>
      <c r="CD12" s="41"/>
      <c r="CE12" s="41"/>
      <c r="CF12" s="41"/>
      <c r="CG12" s="41"/>
      <c r="CH12" s="41"/>
      <c r="CI12" s="46"/>
    </row>
    <row r="13" spans="1:87" ht="100" x14ac:dyDescent="0.3">
      <c r="B13" s="31" t="s">
        <v>189</v>
      </c>
      <c r="C13" s="32" t="s">
        <v>257</v>
      </c>
      <c r="D13" s="32" t="s">
        <v>184</v>
      </c>
      <c r="E13" s="31" t="s">
        <v>258</v>
      </c>
      <c r="G13" s="82">
        <v>149.17890625937986</v>
      </c>
      <c r="H13" s="82">
        <v>147.09110559285901</v>
      </c>
      <c r="I13" s="82">
        <v>145.13090368219144</v>
      </c>
      <c r="J13" s="82">
        <v>142.91738067063409</v>
      </c>
      <c r="K13" s="82">
        <v>139.29209221791439</v>
      </c>
      <c r="L13" s="82">
        <v>133.30108052126056</v>
      </c>
      <c r="M13" s="82">
        <v>124.53631043874282</v>
      </c>
      <c r="N13" s="82">
        <v>119.44596254927568</v>
      </c>
      <c r="O13" s="82">
        <v>119.7650955393574</v>
      </c>
      <c r="P13" s="82">
        <v>120.02138328424894</v>
      </c>
      <c r="Q13" s="82">
        <v>120.6269343916404</v>
      </c>
      <c r="R13" s="82">
        <v>120.68462609241033</v>
      </c>
      <c r="S13" s="82">
        <v>120.64741766047867</v>
      </c>
      <c r="T13" s="82">
        <v>120.46841339096282</v>
      </c>
      <c r="U13" s="82">
        <v>120.55461370874839</v>
      </c>
      <c r="V13" s="82">
        <v>120.60007672233004</v>
      </c>
      <c r="W13" s="82">
        <v>120.55817438133406</v>
      </c>
      <c r="X13" s="82">
        <v>120.55845020278603</v>
      </c>
      <c r="Y13" s="82">
        <v>120.52577573952898</v>
      </c>
      <c r="Z13" s="82">
        <v>120.45444323001045</v>
      </c>
      <c r="AA13" s="82">
        <v>120.40744772913077</v>
      </c>
      <c r="AB13" s="82">
        <v>120.78864187289068</v>
      </c>
      <c r="AC13" s="82">
        <v>121.16095910186161</v>
      </c>
      <c r="AD13" s="82">
        <v>121.543847170734</v>
      </c>
      <c r="AE13" s="82">
        <v>121.91903646547563</v>
      </c>
      <c r="AF13" s="84">
        <v>121.84887775567896</v>
      </c>
      <c r="AG13" s="84">
        <v>122.31767541085509</v>
      </c>
      <c r="AH13" s="84">
        <v>122.82736045937645</v>
      </c>
      <c r="AI13" s="84">
        <v>123.3325780188503</v>
      </c>
      <c r="AJ13" s="84">
        <v>123.83508282105898</v>
      </c>
      <c r="AK13" s="84">
        <v>124.3357066855543</v>
      </c>
      <c r="AL13" s="84">
        <v>124.8310399238097</v>
      </c>
      <c r="AM13" s="84">
        <v>125.32040974380118</v>
      </c>
      <c r="AN13" s="84">
        <v>125.79998662008185</v>
      </c>
      <c r="AO13" s="84">
        <v>126.26968469353351</v>
      </c>
      <c r="AP13" s="84">
        <v>126.7278007123645</v>
      </c>
      <c r="AQ13" s="84">
        <v>127.1682349992339</v>
      </c>
      <c r="AR13" s="84">
        <v>127.61022149029934</v>
      </c>
      <c r="AS13" s="84">
        <v>128.05713643502742</v>
      </c>
      <c r="AT13" s="84">
        <v>128.51734473826971</v>
      </c>
      <c r="AU13" s="84">
        <v>128.99837232470401</v>
      </c>
      <c r="AV13" s="84">
        <v>129.44234347594917</v>
      </c>
      <c r="AW13" s="84">
        <v>129.88150711887613</v>
      </c>
      <c r="AX13" s="84">
        <v>130.31636538439105</v>
      </c>
      <c r="AY13" s="84">
        <v>130.74739731038937</v>
      </c>
      <c r="AZ13" s="84">
        <v>131.17512710872168</v>
      </c>
      <c r="BA13" s="84">
        <v>131.60037159690555</v>
      </c>
      <c r="BB13" s="84">
        <v>132.02367860954038</v>
      </c>
      <c r="BC13" s="84">
        <v>132.4455583468573</v>
      </c>
      <c r="BD13" s="84">
        <v>132.86595938903318</v>
      </c>
      <c r="BE13" s="84">
        <v>133.28457473294898</v>
      </c>
      <c r="BF13" s="84">
        <v>133.70052824627982</v>
      </c>
      <c r="BG13" s="84">
        <v>134.11151900237877</v>
      </c>
      <c r="BH13" s="84">
        <v>134.51717128022321</v>
      </c>
      <c r="BI13" s="84">
        <v>134.91770557393505</v>
      </c>
      <c r="BJ13" s="84">
        <v>135.31495673018219</v>
      </c>
      <c r="BK13" s="84">
        <v>135.71288741403907</v>
      </c>
      <c r="BL13" s="84">
        <v>136.10831603376451</v>
      </c>
      <c r="BM13" s="84">
        <v>136.50112407455126</v>
      </c>
      <c r="BN13" s="84">
        <v>136.89117574193111</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50" x14ac:dyDescent="0.3">
      <c r="B14" s="31" t="s">
        <v>192</v>
      </c>
      <c r="C14" s="32" t="s">
        <v>259</v>
      </c>
      <c r="D14" s="32" t="s">
        <v>54</v>
      </c>
      <c r="E14" s="31" t="s">
        <v>260</v>
      </c>
      <c r="G14" s="82">
        <v>18.767712642549043</v>
      </c>
      <c r="H14" s="82">
        <v>18.769751824015167</v>
      </c>
      <c r="I14" s="82">
        <v>18.772790883983852</v>
      </c>
      <c r="J14" s="82">
        <v>18.514682293961666</v>
      </c>
      <c r="K14" s="82">
        <v>17.829171504823851</v>
      </c>
      <c r="L14" s="82">
        <v>16.697834630623518</v>
      </c>
      <c r="M14" s="82">
        <v>16.538097132255668</v>
      </c>
      <c r="N14" s="82">
        <v>16.468221153122229</v>
      </c>
      <c r="O14" s="82">
        <v>16.488795094970659</v>
      </c>
      <c r="P14" s="82">
        <v>16.509353346079124</v>
      </c>
      <c r="Q14" s="82">
        <v>16.529909392765276</v>
      </c>
      <c r="R14" s="82">
        <v>16.569376330663001</v>
      </c>
      <c r="S14" s="82">
        <v>15.714109728365823</v>
      </c>
      <c r="T14" s="82">
        <v>15.750491778566307</v>
      </c>
      <c r="U14" s="82">
        <v>15.783647922946395</v>
      </c>
      <c r="V14" s="82">
        <v>14.037343799206962</v>
      </c>
      <c r="W14" s="82">
        <v>14.063015519637222</v>
      </c>
      <c r="X14" s="82">
        <v>14.096765029095874</v>
      </c>
      <c r="Y14" s="82">
        <v>14.125137687150076</v>
      </c>
      <c r="Z14" s="82">
        <v>14.148298780792089</v>
      </c>
      <c r="AA14" s="82">
        <v>14.173613953640132</v>
      </c>
      <c r="AB14" s="82">
        <v>14.173613953640134</v>
      </c>
      <c r="AC14" s="82">
        <v>14.173613953640134</v>
      </c>
      <c r="AD14" s="82">
        <v>14.173613953640132</v>
      </c>
      <c r="AE14" s="82">
        <v>14.139066042561131</v>
      </c>
      <c r="AF14" s="84">
        <v>14.139066042561129</v>
      </c>
      <c r="AG14" s="84">
        <v>14.139066042561129</v>
      </c>
      <c r="AH14" s="84">
        <v>14.139066042561131</v>
      </c>
      <c r="AI14" s="84">
        <v>14.139066042561131</v>
      </c>
      <c r="AJ14" s="84">
        <v>14.139066042561131</v>
      </c>
      <c r="AK14" s="84">
        <v>14.139066042561129</v>
      </c>
      <c r="AL14" s="84">
        <v>14.139066042561129</v>
      </c>
      <c r="AM14" s="84">
        <v>14.139066042561129</v>
      </c>
      <c r="AN14" s="84">
        <v>14.139066042561129</v>
      </c>
      <c r="AO14" s="84">
        <v>14.139066042561129</v>
      </c>
      <c r="AP14" s="84">
        <v>14.139066042561129</v>
      </c>
      <c r="AQ14" s="84">
        <v>14.139066042561129</v>
      </c>
      <c r="AR14" s="84">
        <v>14.139066042561129</v>
      </c>
      <c r="AS14" s="84">
        <v>14.139066042561129</v>
      </c>
      <c r="AT14" s="84">
        <v>14.139066042561129</v>
      </c>
      <c r="AU14" s="84">
        <v>14.139066042561129</v>
      </c>
      <c r="AV14" s="84">
        <v>14.139066042561129</v>
      </c>
      <c r="AW14" s="84">
        <v>14.139066042561129</v>
      </c>
      <c r="AX14" s="84">
        <v>14.139066042561129</v>
      </c>
      <c r="AY14" s="84">
        <v>14.139066042561131</v>
      </c>
      <c r="AZ14" s="84">
        <v>14.139066042561131</v>
      </c>
      <c r="BA14" s="84">
        <v>14.139066042561129</v>
      </c>
      <c r="BB14" s="84">
        <v>14.139066042561129</v>
      </c>
      <c r="BC14" s="84">
        <v>14.139066042561129</v>
      </c>
      <c r="BD14" s="84">
        <v>14.139066042561129</v>
      </c>
      <c r="BE14" s="84">
        <v>14.139066042561129</v>
      </c>
      <c r="BF14" s="84">
        <v>14.139066042561129</v>
      </c>
      <c r="BG14" s="84">
        <v>14.139066042561129</v>
      </c>
      <c r="BH14" s="84">
        <v>14.139066042561129</v>
      </c>
      <c r="BI14" s="84">
        <v>14.139066042561129</v>
      </c>
      <c r="BJ14" s="84">
        <v>14.139066042561129</v>
      </c>
      <c r="BK14" s="84">
        <v>14.139066042561129</v>
      </c>
      <c r="BL14" s="84">
        <v>14.139066042561129</v>
      </c>
      <c r="BM14" s="84">
        <v>14.139066042561131</v>
      </c>
      <c r="BN14" s="84">
        <v>14.139066042561131</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37.5" x14ac:dyDescent="0.3">
      <c r="B15" s="31" t="s">
        <v>195</v>
      </c>
      <c r="C15" s="32" t="s">
        <v>261</v>
      </c>
      <c r="D15" s="32" t="s">
        <v>197</v>
      </c>
      <c r="E15" s="31" t="s">
        <v>262</v>
      </c>
      <c r="G15" s="82">
        <v>84.434077294092134</v>
      </c>
      <c r="H15" s="82">
        <v>83.471887390860132</v>
      </c>
      <c r="I15" s="82">
        <v>82.535824056590855</v>
      </c>
      <c r="J15" s="82">
        <v>80.485429896439186</v>
      </c>
      <c r="K15" s="82">
        <v>76.643215984166574</v>
      </c>
      <c r="L15" s="82">
        <v>70.990019088994387</v>
      </c>
      <c r="M15" s="82">
        <v>69.545518526944988</v>
      </c>
      <c r="N15" s="82">
        <v>68.50583615490801</v>
      </c>
      <c r="O15" s="82">
        <v>67.860460781381747</v>
      </c>
      <c r="P15" s="82">
        <v>67.228535380583779</v>
      </c>
      <c r="Q15" s="82">
        <v>66.609698415034359</v>
      </c>
      <c r="R15" s="82">
        <v>66.078975003519773</v>
      </c>
      <c r="S15" s="82">
        <v>62.027296645049965</v>
      </c>
      <c r="T15" s="82">
        <v>61.541490476548063</v>
      </c>
      <c r="U15" s="82">
        <v>61.05287151040757</v>
      </c>
      <c r="V15" s="82">
        <v>53.759052400523522</v>
      </c>
      <c r="W15" s="82">
        <v>53.328011233431738</v>
      </c>
      <c r="X15" s="82">
        <v>52.935637956278043</v>
      </c>
      <c r="Y15" s="82">
        <v>52.530779729150375</v>
      </c>
      <c r="Z15" s="82">
        <v>52.114405684512292</v>
      </c>
      <c r="AA15" s="82">
        <v>51.713719427509162</v>
      </c>
      <c r="AB15" s="82">
        <v>51.228997642816765</v>
      </c>
      <c r="AC15" s="82">
        <v>50.753233179584278</v>
      </c>
      <c r="AD15" s="82">
        <v>50.286181198842293</v>
      </c>
      <c r="AE15" s="82">
        <v>49.706151843308739</v>
      </c>
      <c r="AF15" s="84">
        <v>49.254350372861119</v>
      </c>
      <c r="AG15" s="84">
        <v>48.81068817266739</v>
      </c>
      <c r="AH15" s="84">
        <v>48.374947260979425</v>
      </c>
      <c r="AI15" s="84">
        <v>47.946917371010301</v>
      </c>
      <c r="AJ15" s="84">
        <v>47.52639561261028</v>
      </c>
      <c r="AK15" s="84">
        <v>47.113186151593261</v>
      </c>
      <c r="AL15" s="84">
        <v>46.707099905647183</v>
      </c>
      <c r="AM15" s="84">
        <v>46.307954255834971</v>
      </c>
      <c r="AN15" s="84">
        <v>45.915572772764918</v>
      </c>
      <c r="AO15" s="84">
        <v>45.529784956563297</v>
      </c>
      <c r="AP15" s="84">
        <v>45.150425989848578</v>
      </c>
      <c r="AQ15" s="84">
        <v>44.777336502950973</v>
      </c>
      <c r="AR15" s="84">
        <v>44.410362350678952</v>
      </c>
      <c r="AS15" s="84">
        <v>44.049354399971683</v>
      </c>
      <c r="AT15" s="84">
        <v>43.694168327826262</v>
      </c>
      <c r="AU15" s="84">
        <v>43.344664428922933</v>
      </c>
      <c r="AV15" s="84">
        <v>43.000707432408539</v>
      </c>
      <c r="AW15" s="84">
        <v>42.662166327336521</v>
      </c>
      <c r="AX15" s="84">
        <v>42.32891419628637</v>
      </c>
      <c r="AY15" s="84">
        <v>42.000828056722476</v>
      </c>
      <c r="AZ15" s="84">
        <v>41.677788709672178</v>
      </c>
      <c r="BA15" s="84">
        <v>41.359680595334844</v>
      </c>
      <c r="BB15" s="84">
        <v>41.04639165525321</v>
      </c>
      <c r="BC15" s="84">
        <v>40.737813200700664</v>
      </c>
      <c r="BD15" s="84">
        <v>40.433839786962473</v>
      </c>
      <c r="BE15" s="84">
        <v>40.134369093202118</v>
      </c>
      <c r="BF15" s="84">
        <v>39.839301807628587</v>
      </c>
      <c r="BG15" s="84">
        <v>39.548541517690509</v>
      </c>
      <c r="BH15" s="84">
        <v>39.261994605045551</v>
      </c>
      <c r="BI15" s="84">
        <v>38.979570145061402</v>
      </c>
      <c r="BJ15" s="84">
        <v>38.701179810624225</v>
      </c>
      <c r="BK15" s="84">
        <v>38.42673778004</v>
      </c>
      <c r="BL15" s="84">
        <v>38.156160648825754</v>
      </c>
      <c r="BM15" s="84">
        <v>37.889367345202949</v>
      </c>
      <c r="BN15" s="84">
        <v>37.626279049109975</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50" x14ac:dyDescent="0.3">
      <c r="B16" s="31" t="s">
        <v>199</v>
      </c>
      <c r="C16" s="32" t="s">
        <v>263</v>
      </c>
      <c r="D16" s="32" t="s">
        <v>201</v>
      </c>
      <c r="E16" s="31" t="s">
        <v>264</v>
      </c>
      <c r="G16" s="82">
        <v>107.71311344485461</v>
      </c>
      <c r="H16" s="82">
        <v>111.32498602407509</v>
      </c>
      <c r="I16" s="82">
        <v>115.47651368189115</v>
      </c>
      <c r="J16" s="82">
        <v>121.26212840063178</v>
      </c>
      <c r="K16" s="82">
        <v>133.06833010431123</v>
      </c>
      <c r="L16" s="82">
        <v>156.47963997657493</v>
      </c>
      <c r="M16" s="82">
        <v>190.49559959575362</v>
      </c>
      <c r="N16" s="82">
        <v>210.83751300427025</v>
      </c>
      <c r="O16" s="82">
        <v>213.44675058780572</v>
      </c>
      <c r="P16" s="82">
        <v>216.0559881713412</v>
      </c>
      <c r="Q16" s="82">
        <v>218.6652257548767</v>
      </c>
      <c r="R16" s="82">
        <v>221.27446333841226</v>
      </c>
      <c r="S16" s="82">
        <v>223.88370092194771</v>
      </c>
      <c r="T16" s="82">
        <v>226.49293850548321</v>
      </c>
      <c r="U16" s="82">
        <v>229.10217608901871</v>
      </c>
      <c r="V16" s="82">
        <v>231.71141367255422</v>
      </c>
      <c r="W16" s="82">
        <v>234.32065125608972</v>
      </c>
      <c r="X16" s="82">
        <v>236.92988883962522</v>
      </c>
      <c r="Y16" s="82">
        <v>239.53912642316072</v>
      </c>
      <c r="Z16" s="82">
        <v>242.14836400669623</v>
      </c>
      <c r="AA16" s="82">
        <v>244.75760159023179</v>
      </c>
      <c r="AB16" s="82">
        <v>247.3668391737672</v>
      </c>
      <c r="AC16" s="82">
        <v>249.97607675730288</v>
      </c>
      <c r="AD16" s="82">
        <v>252.58531434083824</v>
      </c>
      <c r="AE16" s="82">
        <v>255.19455192437385</v>
      </c>
      <c r="AF16" s="84">
        <v>257.80378950790953</v>
      </c>
      <c r="AG16" s="84">
        <v>260.41302709144463</v>
      </c>
      <c r="AH16" s="84">
        <v>263.02226467498065</v>
      </c>
      <c r="AI16" s="84">
        <v>265.63150225851575</v>
      </c>
      <c r="AJ16" s="84">
        <v>268.24073984205086</v>
      </c>
      <c r="AK16" s="84">
        <v>270.84997742558687</v>
      </c>
      <c r="AL16" s="84">
        <v>273.45921500912198</v>
      </c>
      <c r="AM16" s="84">
        <v>276.06845259265799</v>
      </c>
      <c r="AN16" s="84">
        <v>278.6776901761931</v>
      </c>
      <c r="AO16" s="84">
        <v>281.28692775972911</v>
      </c>
      <c r="AP16" s="84">
        <v>283.89616534326422</v>
      </c>
      <c r="AQ16" s="84">
        <v>286.50540292680023</v>
      </c>
      <c r="AR16" s="84">
        <v>289.11464051033533</v>
      </c>
      <c r="AS16" s="84">
        <v>291.72387809387044</v>
      </c>
      <c r="AT16" s="84">
        <v>294.33311567740645</v>
      </c>
      <c r="AU16" s="84">
        <v>296.94235326094156</v>
      </c>
      <c r="AV16" s="84">
        <v>299.55159084447757</v>
      </c>
      <c r="AW16" s="84">
        <v>302.16082842801268</v>
      </c>
      <c r="AX16" s="84">
        <v>304.77006601154869</v>
      </c>
      <c r="AY16" s="84">
        <v>307.3793035950838</v>
      </c>
      <c r="AZ16" s="84">
        <v>309.9885411786189</v>
      </c>
      <c r="BA16" s="84">
        <v>312.59777876215492</v>
      </c>
      <c r="BB16" s="84">
        <v>315.20701634569002</v>
      </c>
      <c r="BC16" s="84">
        <v>317.81625392922604</v>
      </c>
      <c r="BD16" s="84">
        <v>320.42549151276114</v>
      </c>
      <c r="BE16" s="84">
        <v>323.03472909629716</v>
      </c>
      <c r="BF16" s="84">
        <v>325.64396667983226</v>
      </c>
      <c r="BG16" s="84">
        <v>328.25320426336827</v>
      </c>
      <c r="BH16" s="84">
        <v>330.86244184690338</v>
      </c>
      <c r="BI16" s="84">
        <v>333.47167943043848</v>
      </c>
      <c r="BJ16" s="84">
        <v>336.0809170139745</v>
      </c>
      <c r="BK16" s="84">
        <v>338.6901545975096</v>
      </c>
      <c r="BL16" s="84">
        <v>341.29939218104562</v>
      </c>
      <c r="BM16" s="84">
        <v>343.90862976458072</v>
      </c>
      <c r="BN16" s="84">
        <v>346.51786734811674</v>
      </c>
      <c r="BO16" s="41"/>
      <c r="BP16" s="41"/>
      <c r="BQ16" s="41"/>
      <c r="BR16" s="41"/>
      <c r="BS16" s="41"/>
      <c r="BT16" s="41"/>
      <c r="BU16" s="41"/>
      <c r="BV16" s="41"/>
      <c r="BW16" s="41"/>
      <c r="BX16" s="41"/>
      <c r="BY16" s="41"/>
      <c r="BZ16" s="41"/>
      <c r="CA16" s="41"/>
      <c r="CB16" s="41"/>
      <c r="CC16" s="41"/>
      <c r="CD16" s="41"/>
      <c r="CE16" s="41"/>
      <c r="CF16" s="41"/>
      <c r="CG16" s="41"/>
      <c r="CH16" s="41"/>
      <c r="CI16" s="46"/>
    </row>
    <row r="17" spans="2:87" ht="100" x14ac:dyDescent="0.3">
      <c r="B17" s="31" t="s">
        <v>216</v>
      </c>
      <c r="C17" s="32" t="s">
        <v>265</v>
      </c>
      <c r="D17" s="32" t="s">
        <v>218</v>
      </c>
      <c r="E17" s="31" t="s">
        <v>266</v>
      </c>
      <c r="G17" s="59">
        <v>0.50691374071192852</v>
      </c>
      <c r="H17" s="59">
        <v>0.51755643266146245</v>
      </c>
      <c r="I17" s="59">
        <v>0.53042283586390371</v>
      </c>
      <c r="J17" s="59">
        <v>0.55040150384234532</v>
      </c>
      <c r="K17" s="59">
        <v>0.59691971979646086</v>
      </c>
      <c r="L17" s="59">
        <v>0.69381766524599953</v>
      </c>
      <c r="M17" s="59">
        <v>0.83498157140785456</v>
      </c>
      <c r="N17" s="59">
        <v>0.91369461312023947</v>
      </c>
      <c r="O17" s="59">
        <v>0.91465960015540049</v>
      </c>
      <c r="P17" s="59">
        <v>0.91560324661560422</v>
      </c>
      <c r="Q17" s="59">
        <v>0.91652625267517807</v>
      </c>
      <c r="R17" s="59">
        <v>0.91742928820995051</v>
      </c>
      <c r="S17" s="59">
        <v>0.91831299441858782</v>
      </c>
      <c r="T17" s="59">
        <v>0.91917798534091888</v>
      </c>
      <c r="U17" s="59">
        <v>0.92002484928080497</v>
      </c>
      <c r="V17" s="59">
        <v>0.92085415014048255</v>
      </c>
      <c r="W17" s="59">
        <v>0.92166642867274085</v>
      </c>
      <c r="X17" s="59">
        <v>0.92246220365677345</v>
      </c>
      <c r="Y17" s="59">
        <v>0.92324197300308175</v>
      </c>
      <c r="Z17" s="59">
        <v>0.92400621479237044</v>
      </c>
      <c r="AA17" s="59">
        <v>0.92475538825299342</v>
      </c>
      <c r="AB17" s="59">
        <v>0.92548993468114737</v>
      </c>
      <c r="AC17" s="59">
        <v>0.92621027830768909</v>
      </c>
      <c r="AD17" s="59">
        <v>0.92691682711515222</v>
      </c>
      <c r="AE17" s="59">
        <v>0.92760997360827202</v>
      </c>
      <c r="AF17" s="60">
        <v>0.92829009554107289</v>
      </c>
      <c r="AG17" s="60">
        <v>0.92895755660335166</v>
      </c>
      <c r="AH17" s="60">
        <v>0.92961270706917698</v>
      </c>
      <c r="AI17" s="60">
        <v>0.93025588440983153</v>
      </c>
      <c r="AJ17" s="60">
        <v>0.93088741387345664</v>
      </c>
      <c r="AK17" s="60">
        <v>0.93150760903348528</v>
      </c>
      <c r="AL17" s="60">
        <v>0.93211677230780865</v>
      </c>
      <c r="AM17" s="60">
        <v>0.93271519545048509</v>
      </c>
      <c r="AN17" s="60">
        <v>0.93330316001766489</v>
      </c>
      <c r="AO17" s="60">
        <v>0.93388093780930126</v>
      </c>
      <c r="AP17" s="60">
        <v>0.93444879128809677</v>
      </c>
      <c r="AQ17" s="60">
        <v>0.93500697397704891</v>
      </c>
      <c r="AR17" s="60">
        <v>0.93555573083685184</v>
      </c>
      <c r="AS17" s="60">
        <v>0.93609529862434282</v>
      </c>
      <c r="AT17" s="60">
        <v>0.93662590623308928</v>
      </c>
      <c r="AU17" s="60">
        <v>0.93714777501714774</v>
      </c>
      <c r="AV17" s="60">
        <v>0.93766111909895911</v>
      </c>
      <c r="AW17" s="60">
        <v>0.93816614566227496</v>
      </c>
      <c r="AX17" s="60">
        <v>0.93866305523096272</v>
      </c>
      <c r="AY17" s="60">
        <v>0.93915204193447177</v>
      </c>
      <c r="AZ17" s="60">
        <v>0.93963329376070481</v>
      </c>
      <c r="BA17" s="60">
        <v>0.94010699279698151</v>
      </c>
      <c r="BB17" s="60">
        <v>0.94057331545974598</v>
      </c>
      <c r="BC17" s="60">
        <v>0.94103243271362724</v>
      </c>
      <c r="BD17" s="60">
        <v>0.94148451028042057</v>
      </c>
      <c r="BE17" s="60">
        <v>0.94192970883853266</v>
      </c>
      <c r="BF17" s="60">
        <v>0.94236818421338686</v>
      </c>
      <c r="BG17" s="60">
        <v>0.94280008755927069</v>
      </c>
      <c r="BH17" s="60">
        <v>0.94322556553306414</v>
      </c>
      <c r="BI17" s="60">
        <v>0.94364476046027412</v>
      </c>
      <c r="BJ17" s="60">
        <v>0.94405781049376569</v>
      </c>
      <c r="BK17" s="60">
        <v>0.94446484976556444</v>
      </c>
      <c r="BL17" s="60">
        <v>0.94486600853207936</v>
      </c>
      <c r="BM17" s="60">
        <v>0.94526141331307645</v>
      </c>
      <c r="BN17" s="60">
        <v>0.94565118702471596</v>
      </c>
      <c r="BO17" s="46"/>
      <c r="BP17" s="46"/>
      <c r="BQ17" s="46"/>
      <c r="BR17" s="46"/>
      <c r="BS17" s="46"/>
      <c r="BT17" s="46"/>
      <c r="BU17" s="46"/>
      <c r="BV17" s="46"/>
      <c r="BW17" s="46"/>
      <c r="BX17" s="46"/>
      <c r="BY17" s="46"/>
      <c r="BZ17" s="46"/>
      <c r="CA17" s="46"/>
      <c r="CB17" s="46"/>
      <c r="CC17" s="46"/>
      <c r="CD17" s="46"/>
      <c r="CE17" s="46"/>
      <c r="CF17" s="46"/>
      <c r="CG17" s="46"/>
      <c r="CH17" s="46"/>
      <c r="CI17" s="46"/>
    </row>
    <row r="18" spans="2:87" x14ac:dyDescent="0.3"/>
    <row r="19" spans="2:87" x14ac:dyDescent="0.3"/>
    <row r="20" spans="2:87" x14ac:dyDescent="0.3"/>
  </sheetData>
  <mergeCells count="4">
    <mergeCell ref="B3:D3"/>
    <mergeCell ref="B4:D4"/>
    <mergeCell ref="G5:AE5"/>
    <mergeCell ref="AF5:CI5"/>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11"/>
    </sheetView>
  </sheetViews>
  <sheetFormatPr defaultColWidth="0" defaultRowHeight="14" zeroHeight="1" x14ac:dyDescent="0.3"/>
  <cols>
    <col min="1" max="1" width="3" customWidth="1"/>
    <col min="2" max="2" width="16.4140625" customWidth="1"/>
    <col min="3" max="3" width="14.9140625" customWidth="1"/>
    <col min="4" max="4" width="9.33203125" customWidth="1"/>
    <col min="5" max="5" width="40.83203125" customWidth="1"/>
    <col min="6" max="6" width="2.83203125" customWidth="1"/>
    <col min="7" max="108" width="8.83203125" customWidth="1"/>
    <col min="109" max="16384" width="8.83203125" hidden="1"/>
  </cols>
  <sheetData>
    <row r="1" spans="1:87" ht="22.5" x14ac:dyDescent="0.3">
      <c r="A1" s="27"/>
      <c r="B1" s="1" t="s">
        <v>267</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0" t="str">
        <f>'Cover sheet'!C6</f>
        <v>Wey</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221</v>
      </c>
      <c r="C7" s="38" t="s">
        <v>268</v>
      </c>
      <c r="D7" s="38" t="s">
        <v>54</v>
      </c>
      <c r="E7" s="37" t="s">
        <v>269</v>
      </c>
      <c r="G7" s="82">
        <v>136.93027636065648</v>
      </c>
      <c r="H7" s="82">
        <v>136.63431475145754</v>
      </c>
      <c r="I7" s="82">
        <v>136.37151571972447</v>
      </c>
      <c r="J7" s="82">
        <v>135.60762090009331</v>
      </c>
      <c r="K7" s="82">
        <v>133.50856273812664</v>
      </c>
      <c r="L7" s="82">
        <v>129.51271972614879</v>
      </c>
      <c r="M7" s="82">
        <v>124.76642873420931</v>
      </c>
      <c r="N7" s="82">
        <v>122.1215424449807</v>
      </c>
      <c r="O7" s="82">
        <v>122.73991404732386</v>
      </c>
      <c r="P7" s="82">
        <v>123.26363715094058</v>
      </c>
      <c r="Q7" s="82">
        <v>123.97159910393563</v>
      </c>
      <c r="R7" s="82">
        <v>124.40510157634321</v>
      </c>
      <c r="S7" s="82">
        <v>123.86806698459074</v>
      </c>
      <c r="T7" s="82">
        <v>124.16262183113876</v>
      </c>
      <c r="U7" s="82">
        <v>124.62736045518487</v>
      </c>
      <c r="V7" s="82">
        <v>123.27992029577877</v>
      </c>
      <c r="W7" s="82">
        <v>123.64520001990859</v>
      </c>
      <c r="X7" s="82">
        <v>124.04991344750175</v>
      </c>
      <c r="Y7" s="82">
        <v>124.44876051217773</v>
      </c>
      <c r="Z7" s="82">
        <v>124.83205392731378</v>
      </c>
      <c r="AA7" s="82">
        <v>125.21198362108609</v>
      </c>
      <c r="AB7" s="82">
        <v>125.86083119293886</v>
      </c>
      <c r="AC7" s="82">
        <v>126.51075449171664</v>
      </c>
      <c r="AD7" s="82">
        <v>127.18254244460458</v>
      </c>
      <c r="AE7" s="82">
        <v>127.82718009808494</v>
      </c>
      <c r="AF7" s="84">
        <v>128.22859284630749</v>
      </c>
      <c r="AG7" s="84">
        <v>128.8297868095429</v>
      </c>
      <c r="AH7" s="84">
        <v>129.57689845218908</v>
      </c>
      <c r="AI7" s="84">
        <v>130.32605417409115</v>
      </c>
      <c r="AJ7" s="84">
        <v>131.07567978788848</v>
      </c>
      <c r="AK7" s="84">
        <v>131.82958395455239</v>
      </c>
      <c r="AL7" s="84">
        <v>132.5814972575817</v>
      </c>
      <c r="AM7" s="84">
        <v>133.33027306095903</v>
      </c>
      <c r="AN7" s="84">
        <v>134.07294450788939</v>
      </c>
      <c r="AO7" s="84">
        <v>134.80955301083748</v>
      </c>
      <c r="AP7" s="84">
        <v>135.53918115272882</v>
      </c>
      <c r="AQ7" s="84">
        <v>136.25741613657226</v>
      </c>
      <c r="AR7" s="84">
        <v>136.97822323257816</v>
      </c>
      <c r="AS7" s="84">
        <v>137.70505948484865</v>
      </c>
      <c r="AT7" s="84">
        <v>138.44563856070681</v>
      </c>
      <c r="AU7" s="84">
        <v>139.2078405581403</v>
      </c>
      <c r="AV7" s="84">
        <v>139.95536613254947</v>
      </c>
      <c r="AW7" s="84">
        <v>140.68923953783209</v>
      </c>
      <c r="AX7" s="84">
        <v>141.42212496994421</v>
      </c>
      <c r="AY7" s="84">
        <v>142.1545690799156</v>
      </c>
      <c r="AZ7" s="84">
        <v>142.88709885701002</v>
      </c>
      <c r="BA7" s="84">
        <v>143.62049088854127</v>
      </c>
      <c r="BB7" s="84">
        <v>144.35526347556731</v>
      </c>
      <c r="BC7" s="84">
        <v>145.09180596927237</v>
      </c>
      <c r="BD7" s="84">
        <v>145.83000211228921</v>
      </c>
      <c r="BE7" s="84">
        <v>146.56948637121491</v>
      </c>
      <c r="BF7" s="84">
        <v>147.30942672878561</v>
      </c>
      <c r="BG7" s="84">
        <v>148.04781860142143</v>
      </c>
      <c r="BH7" s="84">
        <v>148.78404534347922</v>
      </c>
      <c r="BI7" s="84">
        <v>149.51800331372408</v>
      </c>
      <c r="BJ7" s="84">
        <v>150.25104423521225</v>
      </c>
      <c r="BK7" s="84">
        <v>150.98661359002429</v>
      </c>
      <c r="BL7" s="84">
        <v>151.72384261786985</v>
      </c>
      <c r="BM7" s="84">
        <v>152.46130515330594</v>
      </c>
      <c r="BN7" s="84">
        <v>153.19880763253235</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224</v>
      </c>
      <c r="C8" s="32" t="s">
        <v>270</v>
      </c>
      <c r="D8" s="32" t="s">
        <v>54</v>
      </c>
      <c r="E8" s="31" t="s">
        <v>271</v>
      </c>
      <c r="G8" s="82">
        <v>201.1419746875159</v>
      </c>
      <c r="H8" s="82">
        <v>201.15527908751591</v>
      </c>
      <c r="I8" s="82">
        <v>201.16857678751589</v>
      </c>
      <c r="J8" s="82">
        <v>201.17451698751591</v>
      </c>
      <c r="K8" s="82">
        <v>201.15519558751592</v>
      </c>
      <c r="L8" s="82">
        <v>201.08770238751589</v>
      </c>
      <c r="M8" s="82">
        <v>200.97271898751589</v>
      </c>
      <c r="N8" s="82">
        <v>200.9085590875159</v>
      </c>
      <c r="O8" s="82">
        <v>200.92772708751588</v>
      </c>
      <c r="P8" s="82">
        <v>200.94592948751591</v>
      </c>
      <c r="Q8" s="82">
        <v>200.9637147875159</v>
      </c>
      <c r="R8" s="82">
        <v>200.9818271875159</v>
      </c>
      <c r="S8" s="82">
        <v>200.9998171875159</v>
      </c>
      <c r="T8" s="82">
        <v>201.01789108751589</v>
      </c>
      <c r="U8" s="82">
        <v>201.0362944875159</v>
      </c>
      <c r="V8" s="82">
        <v>201.0544281875159</v>
      </c>
      <c r="W8" s="82">
        <v>205.07279068751589</v>
      </c>
      <c r="X8" s="82">
        <v>205.09096888751591</v>
      </c>
      <c r="Y8" s="82">
        <v>205.10957488751589</v>
      </c>
      <c r="Z8" s="82">
        <v>205.12831698751592</v>
      </c>
      <c r="AA8" s="82">
        <v>205.14665548751589</v>
      </c>
      <c r="AB8" s="82">
        <v>205.16801708751589</v>
      </c>
      <c r="AC8" s="82">
        <v>205.18921418751592</v>
      </c>
      <c r="AD8" s="82">
        <v>205.2108183875159</v>
      </c>
      <c r="AE8" s="82">
        <v>205.23241288751589</v>
      </c>
      <c r="AF8" s="86">
        <v>205.24545808751591</v>
      </c>
      <c r="AG8" s="86">
        <v>205.26496048751591</v>
      </c>
      <c r="AH8" s="86">
        <v>205.2845461875159</v>
      </c>
      <c r="AI8" s="86">
        <v>205.30417798751591</v>
      </c>
      <c r="AJ8" s="86">
        <v>205.32383578751589</v>
      </c>
      <c r="AK8" s="86">
        <v>205.34353588751591</v>
      </c>
      <c r="AL8" s="86">
        <v>205.3632097875159</v>
      </c>
      <c r="AM8" s="86">
        <v>205.3828427875159</v>
      </c>
      <c r="AN8" s="86">
        <v>205.40235668751589</v>
      </c>
      <c r="AO8" s="86">
        <v>205.42174748751589</v>
      </c>
      <c r="AP8" s="86">
        <v>205.44097828751592</v>
      </c>
      <c r="AQ8" s="86">
        <v>205.4599226875159</v>
      </c>
      <c r="AR8" s="86">
        <v>205.47896838751589</v>
      </c>
      <c r="AS8" s="86">
        <v>205.49818448751591</v>
      </c>
      <c r="AT8" s="86">
        <v>205.51774418751589</v>
      </c>
      <c r="AU8" s="86">
        <v>205.53780558751589</v>
      </c>
      <c r="AV8" s="86">
        <v>205.55717638751591</v>
      </c>
      <c r="AW8" s="86">
        <v>205.57651758751592</v>
      </c>
      <c r="AX8" s="86">
        <v>205.5958382875159</v>
      </c>
      <c r="AY8" s="86">
        <v>205.6151476875159</v>
      </c>
      <c r="AZ8" s="86">
        <v>205.63445578751592</v>
      </c>
      <c r="BA8" s="86">
        <v>205.65377898751589</v>
      </c>
      <c r="BB8" s="86">
        <v>205.67312848751592</v>
      </c>
      <c r="BC8" s="86">
        <v>205.69251448751589</v>
      </c>
      <c r="BD8" s="86">
        <v>205.71193558751591</v>
      </c>
      <c r="BE8" s="86">
        <v>205.7313848875159</v>
      </c>
      <c r="BF8" s="86">
        <v>205.75084318751593</v>
      </c>
      <c r="BG8" s="86">
        <v>205.7702601875159</v>
      </c>
      <c r="BH8" s="86">
        <v>205.7896265875159</v>
      </c>
      <c r="BI8" s="86">
        <v>205.8089458875159</v>
      </c>
      <c r="BJ8" s="86">
        <v>205.82825698751589</v>
      </c>
      <c r="BK8" s="86">
        <v>205.8476455875159</v>
      </c>
      <c r="BL8" s="86">
        <v>205.86704228751591</v>
      </c>
      <c r="BM8" s="86">
        <v>206.3664435875159</v>
      </c>
      <c r="BN8" s="86">
        <v>206.38584608751589</v>
      </c>
      <c r="BO8" s="46"/>
      <c r="BP8" s="46"/>
      <c r="BQ8" s="46"/>
      <c r="BR8" s="46"/>
      <c r="BS8" s="46"/>
      <c r="BT8" s="46"/>
      <c r="BU8" s="46"/>
      <c r="BV8" s="46"/>
      <c r="BW8" s="46"/>
      <c r="BX8" s="46"/>
      <c r="BY8" s="46"/>
      <c r="BZ8" s="46"/>
      <c r="CA8" s="46"/>
      <c r="CB8" s="46"/>
      <c r="CC8" s="46"/>
      <c r="CD8" s="46"/>
      <c r="CE8" s="46"/>
      <c r="CF8" s="46"/>
      <c r="CG8" s="46"/>
      <c r="CH8" s="46"/>
      <c r="CI8" s="46"/>
    </row>
    <row r="9" spans="1:87" ht="100" x14ac:dyDescent="0.3">
      <c r="B9" s="31" t="s">
        <v>227</v>
      </c>
      <c r="C9" s="32" t="s">
        <v>272</v>
      </c>
      <c r="D9" s="32" t="s">
        <v>54</v>
      </c>
      <c r="E9" s="31" t="s">
        <v>273</v>
      </c>
      <c r="G9" s="82">
        <v>167.34197468751589</v>
      </c>
      <c r="H9" s="82">
        <v>167.3552790875159</v>
      </c>
      <c r="I9" s="82">
        <v>150.36857678751588</v>
      </c>
      <c r="J9" s="82">
        <v>150.3745169875159</v>
      </c>
      <c r="K9" s="82">
        <v>150.35519558751591</v>
      </c>
      <c r="L9" s="82">
        <v>150.28770238751588</v>
      </c>
      <c r="M9" s="82">
        <v>150.17271898751588</v>
      </c>
      <c r="N9" s="82">
        <v>150.10855908751589</v>
      </c>
      <c r="O9" s="82">
        <v>150.12772708751586</v>
      </c>
      <c r="P9" s="82">
        <v>138.1459294875159</v>
      </c>
      <c r="Q9" s="82">
        <v>138.16371478751589</v>
      </c>
      <c r="R9" s="82">
        <v>138.18182718751589</v>
      </c>
      <c r="S9" s="82">
        <v>138.34484409988841</v>
      </c>
      <c r="T9" s="82">
        <v>138.66041847268201</v>
      </c>
      <c r="U9" s="82">
        <v>139.08466353834785</v>
      </c>
      <c r="V9" s="82">
        <v>139.4863832864479</v>
      </c>
      <c r="W9" s="82">
        <v>142.27279068751588</v>
      </c>
      <c r="X9" s="82">
        <v>142.2909688875159</v>
      </c>
      <c r="Y9" s="82">
        <v>142.30957488751588</v>
      </c>
      <c r="Z9" s="82">
        <v>142.3283169875159</v>
      </c>
      <c r="AA9" s="82">
        <v>142.34665548751587</v>
      </c>
      <c r="AB9" s="82">
        <v>142.36801708751588</v>
      </c>
      <c r="AC9" s="82">
        <v>142.3892141875159</v>
      </c>
      <c r="AD9" s="82">
        <v>142.82984301041805</v>
      </c>
      <c r="AE9" s="82">
        <v>143.38247802708236</v>
      </c>
      <c r="AF9" s="86">
        <v>143.35991536692811</v>
      </c>
      <c r="AG9" s="86">
        <v>143.60984235075148</v>
      </c>
      <c r="AH9" s="86">
        <v>144.01891299581806</v>
      </c>
      <c r="AI9" s="86">
        <v>144.43011258574302</v>
      </c>
      <c r="AJ9" s="86">
        <v>144.8418689334876</v>
      </c>
      <c r="AK9" s="86">
        <v>145.55548132670563</v>
      </c>
      <c r="AL9" s="86">
        <v>146.26710284514544</v>
      </c>
      <c r="AM9" s="86">
        <v>146.97558684482078</v>
      </c>
      <c r="AN9" s="86">
        <v>147.67796647656775</v>
      </c>
      <c r="AO9" s="86">
        <v>150.57428320149205</v>
      </c>
      <c r="AP9" s="86">
        <v>151.26361946787694</v>
      </c>
      <c r="AQ9" s="86">
        <v>151.94156258675537</v>
      </c>
      <c r="AR9" s="86">
        <v>151.05312617257684</v>
      </c>
      <c r="AS9" s="86">
        <v>151.10862225626161</v>
      </c>
      <c r="AT9" s="86">
        <v>151.80890953680603</v>
      </c>
      <c r="AU9" s="86">
        <v>152.53081974673239</v>
      </c>
      <c r="AV9" s="86">
        <v>153.2380534753292</v>
      </c>
      <c r="AW9" s="86">
        <v>153.93163513598918</v>
      </c>
      <c r="AX9" s="86">
        <v>154.62422869769316</v>
      </c>
      <c r="AY9" s="86">
        <v>155.31638100903191</v>
      </c>
      <c r="AZ9" s="86">
        <v>156.00861895680958</v>
      </c>
      <c r="BA9" s="86">
        <v>156.70171909216697</v>
      </c>
      <c r="BB9" s="86">
        <v>157.3961999133636</v>
      </c>
      <c r="BC9" s="86">
        <v>158.09245059500748</v>
      </c>
      <c r="BD9" s="86">
        <v>158.7903549139856</v>
      </c>
      <c r="BE9" s="86">
        <v>159.48954735581873</v>
      </c>
      <c r="BF9" s="86">
        <v>160.18919594110324</v>
      </c>
      <c r="BG9" s="86">
        <v>160.8872960106263</v>
      </c>
      <c r="BH9" s="86">
        <v>161.58323092238925</v>
      </c>
      <c r="BI9" s="86">
        <v>162.08709092627279</v>
      </c>
      <c r="BJ9" s="86">
        <v>162.50879745929058</v>
      </c>
      <c r="BK9" s="86">
        <v>162.94008388813555</v>
      </c>
      <c r="BL9" s="86">
        <v>163.37303015642385</v>
      </c>
      <c r="BM9" s="86">
        <v>163.77166189081112</v>
      </c>
      <c r="BN9" s="86">
        <v>164.39411994409178</v>
      </c>
      <c r="BO9" s="46"/>
      <c r="BP9" s="46"/>
      <c r="BQ9" s="46"/>
      <c r="BR9" s="46"/>
      <c r="BS9" s="46"/>
      <c r="BT9" s="46"/>
      <c r="BU9" s="46"/>
      <c r="BV9" s="46"/>
      <c r="BW9" s="46"/>
      <c r="BX9" s="46"/>
      <c r="BY9" s="46"/>
      <c r="BZ9" s="46"/>
      <c r="CA9" s="46"/>
      <c r="CB9" s="46"/>
      <c r="CC9" s="46"/>
      <c r="CD9" s="46"/>
      <c r="CE9" s="46"/>
      <c r="CF9" s="46"/>
      <c r="CG9" s="46"/>
      <c r="CH9" s="46"/>
      <c r="CI9" s="46"/>
    </row>
    <row r="10" spans="1:87" ht="75" x14ac:dyDescent="0.3">
      <c r="B10" s="31" t="s">
        <v>230</v>
      </c>
      <c r="C10" s="32" t="s">
        <v>274</v>
      </c>
      <c r="D10" s="32" t="s">
        <v>54</v>
      </c>
      <c r="E10" s="31" t="s">
        <v>232</v>
      </c>
      <c r="G10" s="82">
        <v>10.948521066033333</v>
      </c>
      <c r="H10" s="82">
        <v>10.914579472066666</v>
      </c>
      <c r="I10" s="82">
        <v>10.8806378781</v>
      </c>
      <c r="J10" s="82">
        <v>10.846696284133333</v>
      </c>
      <c r="K10" s="82">
        <v>10.812754690166667</v>
      </c>
      <c r="L10" s="82">
        <v>10.706338068200001</v>
      </c>
      <c r="M10" s="82">
        <v>10.666046247900001</v>
      </c>
      <c r="N10" s="82">
        <v>10.6257544276</v>
      </c>
      <c r="O10" s="82">
        <v>10.5854626073</v>
      </c>
      <c r="P10" s="82">
        <v>10.545170787</v>
      </c>
      <c r="Q10" s="82">
        <v>10.5048789667</v>
      </c>
      <c r="R10" s="82">
        <v>10.4645871464</v>
      </c>
      <c r="S10" s="82">
        <v>10.424295326100001</v>
      </c>
      <c r="T10" s="82">
        <v>10.384003505800001</v>
      </c>
      <c r="U10" s="82">
        <v>10.343711685500001</v>
      </c>
      <c r="V10" s="82">
        <v>10.3034198652</v>
      </c>
      <c r="W10" s="82">
        <v>10.2631280449</v>
      </c>
      <c r="X10" s="82">
        <v>10.2228362246</v>
      </c>
      <c r="Y10" s="82">
        <v>10.1825444043</v>
      </c>
      <c r="Z10" s="82">
        <v>10.142252584</v>
      </c>
      <c r="AA10" s="82">
        <v>10.101960763699999</v>
      </c>
      <c r="AB10" s="82">
        <v>10.061668943400001</v>
      </c>
      <c r="AC10" s="82">
        <v>10.021377123100001</v>
      </c>
      <c r="AD10" s="82">
        <v>9.9810853028000004</v>
      </c>
      <c r="AE10" s="82">
        <v>9.9407934825000002</v>
      </c>
      <c r="AF10" s="86">
        <v>9.9005016621999999</v>
      </c>
      <c r="AG10" s="86">
        <v>9.8602098418999997</v>
      </c>
      <c r="AH10" s="86">
        <v>9.8199180215999995</v>
      </c>
      <c r="AI10" s="86">
        <v>9.7796262012999993</v>
      </c>
      <c r="AJ10" s="86">
        <v>9.739334380999999</v>
      </c>
      <c r="AK10" s="86">
        <v>9.6990425607000006</v>
      </c>
      <c r="AL10" s="86">
        <v>9.6587507404000004</v>
      </c>
      <c r="AM10" s="86">
        <v>9.6184589201000001</v>
      </c>
      <c r="AN10" s="86">
        <v>9.5781670997999999</v>
      </c>
      <c r="AO10" s="86">
        <v>9.5378752794999997</v>
      </c>
      <c r="AP10" s="86">
        <v>9.4975834591999995</v>
      </c>
      <c r="AQ10" s="86">
        <v>9.4572916388999992</v>
      </c>
      <c r="AR10" s="86">
        <v>9.416999818599999</v>
      </c>
      <c r="AS10" s="86">
        <v>9.3767079983000006</v>
      </c>
      <c r="AT10" s="86">
        <v>9.3364161780000003</v>
      </c>
      <c r="AU10" s="86">
        <v>9.2961243577000001</v>
      </c>
      <c r="AV10" s="86">
        <v>9.2558325373999999</v>
      </c>
      <c r="AW10" s="86">
        <v>9.2155407170999997</v>
      </c>
      <c r="AX10" s="86">
        <v>9.1752488967999994</v>
      </c>
      <c r="AY10" s="86">
        <v>9.1349570764999992</v>
      </c>
      <c r="AZ10" s="86">
        <v>9.094665256199999</v>
      </c>
      <c r="BA10" s="86">
        <v>9.0543734359000005</v>
      </c>
      <c r="BB10" s="86">
        <v>9.0140816156000003</v>
      </c>
      <c r="BC10" s="86">
        <v>8.9737897953000001</v>
      </c>
      <c r="BD10" s="86">
        <v>8.9334979749999999</v>
      </c>
      <c r="BE10" s="86">
        <v>8.8932061546999996</v>
      </c>
      <c r="BF10" s="86">
        <v>8.8529143343999994</v>
      </c>
      <c r="BG10" s="86">
        <v>8.8126225140999992</v>
      </c>
      <c r="BH10" s="86">
        <v>8.772330693799999</v>
      </c>
      <c r="BI10" s="86">
        <v>8.7320388734999987</v>
      </c>
      <c r="BJ10" s="86">
        <v>8.6917470532000003</v>
      </c>
      <c r="BK10" s="86">
        <v>8.6514552328999983</v>
      </c>
      <c r="BL10" s="86">
        <v>8.6111634125999998</v>
      </c>
      <c r="BM10" s="86">
        <v>8.5708715922999996</v>
      </c>
      <c r="BN10" s="86">
        <v>8.5305797719999994</v>
      </c>
      <c r="BO10" s="46"/>
      <c r="BP10" s="46"/>
      <c r="BQ10" s="46"/>
      <c r="BR10" s="46"/>
      <c r="BS10" s="46"/>
      <c r="BT10" s="46"/>
      <c r="BU10" s="46"/>
      <c r="BV10" s="46"/>
      <c r="BW10" s="46"/>
      <c r="BX10" s="46"/>
      <c r="BY10" s="46"/>
      <c r="BZ10" s="46"/>
      <c r="CA10" s="46"/>
      <c r="CB10" s="46"/>
      <c r="CC10" s="46"/>
      <c r="CD10" s="46"/>
      <c r="CE10" s="46"/>
      <c r="CF10" s="46"/>
      <c r="CG10" s="46"/>
      <c r="CH10" s="46"/>
      <c r="CI10" s="46"/>
    </row>
    <row r="11" spans="1:87" ht="112.5" x14ac:dyDescent="0.3">
      <c r="B11" s="31" t="s">
        <v>233</v>
      </c>
      <c r="C11" s="32" t="s">
        <v>275</v>
      </c>
      <c r="D11" s="32" t="s">
        <v>54</v>
      </c>
      <c r="E11" s="31" t="s">
        <v>276</v>
      </c>
      <c r="G11" s="85">
        <v>19.463177260826075</v>
      </c>
      <c r="H11" s="85">
        <v>19.806384863991692</v>
      </c>
      <c r="I11" s="85">
        <v>3.1164231896914067</v>
      </c>
      <c r="J11" s="85">
        <v>3.9201998032892611</v>
      </c>
      <c r="K11" s="85">
        <v>6.0338781592225992</v>
      </c>
      <c r="L11" s="85">
        <v>10.06864459316709</v>
      </c>
      <c r="M11" s="85">
        <v>14.740244005406565</v>
      </c>
      <c r="N11" s="85">
        <v>17.361262214935181</v>
      </c>
      <c r="O11" s="85">
        <v>16.802350432891998</v>
      </c>
      <c r="P11" s="85">
        <v>4.3371215495753184</v>
      </c>
      <c r="Q11" s="85">
        <v>3.6872367168802551</v>
      </c>
      <c r="R11" s="85">
        <v>3.3121384647726799</v>
      </c>
      <c r="S11" s="85">
        <v>4.0524817891976639</v>
      </c>
      <c r="T11" s="85">
        <v>4.1137931357432453</v>
      </c>
      <c r="U11" s="85">
        <v>4.113591397662983</v>
      </c>
      <c r="V11" s="85">
        <v>5.9030431254691376</v>
      </c>
      <c r="W11" s="85">
        <v>8.3644626227072933</v>
      </c>
      <c r="X11" s="85">
        <v>8.0182192154141507</v>
      </c>
      <c r="Y11" s="85">
        <v>7.6782699710381515</v>
      </c>
      <c r="Z11" s="85">
        <v>7.3540104762021254</v>
      </c>
      <c r="AA11" s="85">
        <v>7.0327111027297846</v>
      </c>
      <c r="AB11" s="85">
        <v>6.4455169511770194</v>
      </c>
      <c r="AC11" s="85">
        <v>5.8570825726992641</v>
      </c>
      <c r="AD11" s="85">
        <v>5.6662152630134663</v>
      </c>
      <c r="AE11" s="85">
        <v>5.6145044464974188</v>
      </c>
      <c r="AF11" s="86">
        <v>5.2308208584206142</v>
      </c>
      <c r="AG11" s="86">
        <v>4.9198456993085831</v>
      </c>
      <c r="AH11" s="86">
        <v>4.622096522028972</v>
      </c>
      <c r="AI11" s="86">
        <v>4.3244322103518638</v>
      </c>
      <c r="AJ11" s="86">
        <v>4.0268547645991291</v>
      </c>
      <c r="AK11" s="86">
        <v>4.0268548114532408</v>
      </c>
      <c r="AL11" s="86">
        <v>4.026854847163742</v>
      </c>
      <c r="AM11" s="86">
        <v>4.0268548637617521</v>
      </c>
      <c r="AN11" s="86">
        <v>4.0268548688783579</v>
      </c>
      <c r="AO11" s="86">
        <v>6.2268549111545752</v>
      </c>
      <c r="AP11" s="86">
        <v>6.2268548559481207</v>
      </c>
      <c r="AQ11" s="86">
        <v>6.2268548112831077</v>
      </c>
      <c r="AR11" s="86">
        <v>4.6579031213986806</v>
      </c>
      <c r="AS11" s="86">
        <v>4.026854773112964</v>
      </c>
      <c r="AT11" s="86">
        <v>4.0268547980992153</v>
      </c>
      <c r="AU11" s="86">
        <v>4.026854830892086</v>
      </c>
      <c r="AV11" s="86">
        <v>4.026854805379724</v>
      </c>
      <c r="AW11" s="86">
        <v>4.0268548810570888</v>
      </c>
      <c r="AX11" s="86">
        <v>4.0268548309489489</v>
      </c>
      <c r="AY11" s="86">
        <v>4.0268548526163119</v>
      </c>
      <c r="AZ11" s="86">
        <v>4.026854843599569</v>
      </c>
      <c r="BA11" s="86">
        <v>4.0268547677256983</v>
      </c>
      <c r="BB11" s="86">
        <v>4.0268548221962899</v>
      </c>
      <c r="BC11" s="86">
        <v>4.0268548304351057</v>
      </c>
      <c r="BD11" s="86">
        <v>4.0268548266963879</v>
      </c>
      <c r="BE11" s="86">
        <v>4.0268548299038223</v>
      </c>
      <c r="BF11" s="86">
        <v>4.0268548779176268</v>
      </c>
      <c r="BG11" s="86">
        <v>4.0268548951048757</v>
      </c>
      <c r="BH11" s="86">
        <v>4.0268548851100281</v>
      </c>
      <c r="BI11" s="86">
        <v>3.8370487390487149</v>
      </c>
      <c r="BJ11" s="86">
        <v>3.5660061708783282</v>
      </c>
      <c r="BK11" s="86">
        <v>3.3020150652112576</v>
      </c>
      <c r="BL11" s="86">
        <v>3.0380241259540028</v>
      </c>
      <c r="BM11" s="86">
        <v>2.7394851452051743</v>
      </c>
      <c r="BN11" s="86">
        <v>2.6647325395594343</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4c319f-f868-4ceb-8801-8cf7367b8c3d"/>
    <Published_x0020_Date xmlns="2d0b8a70-048c-48a5-9212-02ef6b6db58c">2017-04-19T08:10:49+00:00</Published_x0020_Date>
    <TaxKeywordTaxHTField xmlns="3e4c319f-f868-4ceb-8801-8cf7367b8c3d">
      <Terms xmlns="http://schemas.microsoft.com/office/infopath/2007/PartnerControls"/>
    </TaxKeywordTaxHTField>
    <e85feb8a44ab45b589e67a77ae16b5ec xmlns="3e4c319f-f868-4ceb-8801-8cf7367b8c3d">
      <Terms xmlns="http://schemas.microsoft.com/office/infopath/2007/PartnerControls"/>
    </e85feb8a44ab45b589e67a77ae16b5ec>
    <ce9941ced6574acb8cdb7a3424c8a8b0 xmlns="3e4c319f-f868-4ceb-8801-8cf7367b8c3d">
      <Terms xmlns="http://schemas.microsoft.com/office/infopath/2007/PartnerControls"/>
    </ce9941ced6574acb8cdb7a3424c8a8b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CA617DF611FF4F8AEDC0871870A218" ma:contentTypeVersion="1" ma:contentTypeDescription="Create a new document." ma:contentTypeScope="" ma:versionID="8c01f93645acd2dec2faf58e5464464e">
  <xsd:schema xmlns:xsd="http://www.w3.org/2001/XMLSchema" xmlns:xs="http://www.w3.org/2001/XMLSchema" xmlns:p="http://schemas.microsoft.com/office/2006/metadata/properties" xmlns:ns2="3e4c319f-f868-4ceb-8801-8cf7367b8c3d" xmlns:ns3="2d0b8a70-048c-48a5-9212-02ef6b6db58c" targetNamespace="http://schemas.microsoft.com/office/2006/metadata/properties" ma:root="true" ma:fieldsID="bd8780ffab2c884381890b6900c9a044" ns2:_="" ns3:_="">
    <xsd:import namespace="3e4c319f-f868-4ceb-8801-8cf7367b8c3d"/>
    <xsd:import namespace="2d0b8a70-048c-48a5-9212-02ef6b6db58c"/>
    <xsd:element name="properties">
      <xsd:complexType>
        <xsd:sequence>
          <xsd:element name="documentManagement">
            <xsd:complexType>
              <xsd:all>
                <xsd:element ref="ns2:e85feb8a44ab45b589e67a77ae16b5ec" minOccurs="0"/>
                <xsd:element ref="ns2:TaxCatchAll" minOccurs="0"/>
                <xsd:element ref="ns2:TaxCatchAllLabel" minOccurs="0"/>
                <xsd:element ref="ns2:ce9941ced6574acb8cdb7a3424c8a8b0" minOccurs="0"/>
                <xsd:element ref="ns2:TaxKeywordTaxHTField" minOccurs="0"/>
                <xsd:element ref="ns3:Published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c319f-f868-4ceb-8801-8cf7367b8c3d" elementFormDefault="qualified">
    <xsd:import namespace="http://schemas.microsoft.com/office/2006/documentManagement/types"/>
    <xsd:import namespace="http://schemas.microsoft.com/office/infopath/2007/PartnerControls"/>
    <xsd:element name="e85feb8a44ab45b589e67a77ae16b5ec" ma:index="8" nillable="true" ma:taxonomy="true" ma:internalName="e85feb8a44ab45b589e67a77ae16b5ec" ma:taxonomyFieldName="Document_x0020_Type" ma:displayName="Document Type" ma:readOnly="false" ma:default="" ma:fieldId="{e85feb8a-44ab-45b5-89e6-7a77ae16b5ec}" ma:taxonomyMulti="true" ma:sspId="f09221e3-917d-4535-b79f-6a4376aff421" ma:termSetId="1109ed9e-75be-499d-a077-5f4c9d118490"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f26b6db7-6fa3-4488-a13a-60ce1cd2c4c2}" ma:internalName="TaxCatchAll" ma:showField="CatchAllData"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f26b6db7-6fa3-4488-a13a-60ce1cd2c4c2}" ma:internalName="TaxCatchAllLabel" ma:readOnly="true" ma:showField="CatchAllDataLabel"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ce9941ced6574acb8cdb7a3424c8a8b0" ma:index="12" nillable="true" ma:taxonomy="true" ma:internalName="ce9941ced6574acb8cdb7a3424c8a8b0" ma:taxonomyFieldName="Water_x0020_Companies" ma:displayName="Water Companies" ma:default="" ma:fieldId="{ce9941ce-d657-4acb-8cdb-7a3424c8a8b0}" ma:taxonomyMulti="true" ma:sspId="f09221e3-917d-4535-b79f-6a4376aff421" ma:termSetId="96c6dc72-a062-4381-ab31-4a38164dab75" ma:anchorId="3032d187-5b9a-434c-9e4d-b0a2d38e1eb9" ma:open="fals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d0b8a70-048c-48a5-9212-02ef6b6db58c" elementFormDefault="qualified">
    <xsd:import namespace="http://schemas.microsoft.com/office/2006/documentManagement/types"/>
    <xsd:import namespace="http://schemas.microsoft.com/office/infopath/2007/PartnerControls"/>
    <xsd:element name="Published_x0020_Date" ma:index="16" nillable="true" ma:displayName="Published Date" ma:default="[today]" ma:format="DateOnly" ma:internalName="Published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05F09-1AD7-47E1-880A-1E18A344DD5B}">
  <ds:schemaRefs>
    <ds:schemaRef ds:uri="3e4c319f-f868-4ceb-8801-8cf7367b8c3d"/>
    <ds:schemaRef ds:uri="http://www.w3.org/XML/1998/namespace"/>
    <ds:schemaRef ds:uri="http://purl.org/dc/terms/"/>
    <ds:schemaRef ds:uri="http://purl.org/dc/dcmitype/"/>
    <ds:schemaRef ds:uri="http://schemas.microsoft.com/office/2006/metadata/properties"/>
    <ds:schemaRef ds:uri="http://schemas.microsoft.com/office/2006/documentManagement/types"/>
    <ds:schemaRef ds:uri="2d0b8a70-048c-48a5-9212-02ef6b6db58c"/>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A4D96A6-2EB9-4B24-813D-2D7207400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c319f-f868-4ceb-8801-8cf7367b8c3d"/>
    <ds:schemaRef ds:uri="2d0b8a70-048c-48a5-9212-02ef6b6db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 </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Simon Harrow</dc:creator>
  <cp:lastModifiedBy>Carruthers, Ritchie</cp:lastModifiedBy>
  <dcterms:created xsi:type="dcterms:W3CDTF">2017-04-19T07:39:06Z</dcterms:created>
  <dcterms:modified xsi:type="dcterms:W3CDTF">2020-06-04T10:21:23Z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0x0101007BCA617DF611FF4F8AEDC0871870A218</vt:lpwstr>
  </property>
  <property fmtid="{D5CDD505-2E9C-101B-9397-08002B2CF9AE}" pid="3" name="TaxKeyword">
    <vt:lpwstr/>
  </property>
</Properties>
</file>